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基本情况" sheetId="1" r:id="rId1"/>
    <sheet name="学生发展" sheetId="2" r:id="rId2"/>
    <sheet name="质量保障" sheetId="3" r:id="rId3"/>
    <sheet name="校企合作" sheetId="4" r:id="rId4"/>
    <sheet name="社会贡献" sheetId="5" r:id="rId5"/>
  </sheets>
  <definedNames/>
  <calcPr fullCalcOnLoad="1"/>
</workbook>
</file>

<file path=xl/sharedStrings.xml><?xml version="1.0" encoding="utf-8"?>
<sst xmlns="http://schemas.openxmlformats.org/spreadsheetml/2006/main" count="346" uniqueCount="236">
  <si>
    <t>单位（盖章）：</t>
  </si>
  <si>
    <t>填报人：</t>
  </si>
  <si>
    <t>联系电话：</t>
  </si>
  <si>
    <t>数据名称</t>
  </si>
  <si>
    <t>上年数</t>
  </si>
  <si>
    <t>本年数</t>
  </si>
  <si>
    <t>增减值</t>
  </si>
  <si>
    <t>增减幅（%）</t>
  </si>
  <si>
    <t>备注</t>
  </si>
  <si>
    <t>其中：全日制学历教育招生数（人）</t>
  </si>
  <si>
    <t>其中：非全日制学历教育招生数（人）</t>
  </si>
  <si>
    <t>其中：非学校产权建筑面积（㎡）</t>
  </si>
  <si>
    <t>其中：非学校产权教学仪器设备值（元）</t>
  </si>
  <si>
    <t>宣城市中等职业学校质量年度报告数据采集表</t>
  </si>
  <si>
    <t>其中：全日制学历教育在校生数（人）</t>
  </si>
  <si>
    <t>其中：非全日制学历教育在校生数（人）</t>
  </si>
  <si>
    <t>1.1.2 中等职业学校在校生数（人）</t>
  </si>
  <si>
    <t>3.3.1 中等职业学校开展创新创业教育的专业数</t>
  </si>
  <si>
    <t>3.3.2 中等职业学校开展创新创业教育的班级数</t>
  </si>
  <si>
    <t>3.3.3 中等职业学校开展创新创业教育的学生数</t>
  </si>
  <si>
    <t>3.3.4 中等职业学校开展创新创业教育学生数占在校生比重（%）</t>
  </si>
  <si>
    <t>3.3.5 中等职业学校参加创新创业实践的学生数</t>
  </si>
  <si>
    <t>3.3.6 中等职业学校参加创新创业实践学生数占在校生比重（%）</t>
  </si>
  <si>
    <t>3.3.7 中等职业学校接受创新创业教育实践的毕业生创业人数</t>
  </si>
  <si>
    <t>3.3.8 中等职业学校接受创新创业教育实践的毕业生创业人数所占比重（%）</t>
  </si>
  <si>
    <t>4.1.1 中等职业学校与企业共建专业数</t>
  </si>
  <si>
    <t>4.1.2 中等职业学校与企业开设订单班、冠名班班级数</t>
  </si>
  <si>
    <t>4.1.3 中等职业学校与企业开设订单班、冠名班在校学生数</t>
  </si>
  <si>
    <t>4.1.4 中等职业学校与企业共同制定人才培养方案份数</t>
  </si>
  <si>
    <t>4.1.5 中等职业学校与企业共同开发专业课程教学标准份数</t>
  </si>
  <si>
    <t>4.1.6 中等职业学校与企业共同建设专业课程数</t>
  </si>
  <si>
    <t>4.1.7 中等职业学校与企业共同开发校本教材数</t>
  </si>
  <si>
    <t>4.1.8 中等职业学校企业兼职教师参与教学授课时数</t>
  </si>
  <si>
    <t>4.1.9 中等职业学校与企业共建专业实训基地数</t>
  </si>
  <si>
    <t>4.1.10 中等职业学校接受企业投入设备台套数</t>
  </si>
  <si>
    <t>4.1.11 中等职业学校接受企业投入设备总值（万元）</t>
  </si>
  <si>
    <t>4.1.12 中等职业学校接受企业提供奖学金、助学金及捐助款额（万元）</t>
  </si>
  <si>
    <t>4.1.13 中等职业学校为企业进行来料加工等生产产值（万元）</t>
  </si>
  <si>
    <t>4.1.14 中等职业学校为企业提供技术服务产值（万元）</t>
  </si>
  <si>
    <t>4.1.15 中等职业学校为企业开展员工培训的人·天</t>
  </si>
  <si>
    <t>4.1.16 中等职业学校为企业开展非全日制学历教育在籍学生数</t>
  </si>
  <si>
    <t>4.1.17 中等职业学校与企业开展现代学徒制试点班级数</t>
  </si>
  <si>
    <t>4.1.18 中等职业学校与企业开展现代学徒制试点班级学生数</t>
  </si>
  <si>
    <t>4.1.19 中等职业学校与企业开展现代学徒制试点人才培养方案数</t>
  </si>
  <si>
    <t>4.1.20 中等职业学校与企业开展现代学徒制试点开发校本课程数</t>
  </si>
  <si>
    <t>4.1.21 中等职业学校与企业开展现代学徒制试点开发校本教材数</t>
  </si>
  <si>
    <t>4.1.22 中等职业学校与企业开展现代学徒制试点典型案例数</t>
  </si>
  <si>
    <t>4.1.23 中等职业学校与企业开展现代学徒制试点其他成果数</t>
  </si>
  <si>
    <t>4.2.2 中等职业学校到合作企业实习学生数</t>
  </si>
  <si>
    <t>4.2.1 中等职业学校到合作企业实习专业数</t>
  </si>
  <si>
    <t>4.2.3 中等职业学校到合作企业实习学生占在校生比重（%）</t>
  </si>
  <si>
    <t>4.2.4 中等职业学校毕业生到合作企业就业人数</t>
  </si>
  <si>
    <t>4.2.5 中等职业学校毕业生到合作企业就业人数占就业人数比重（%）</t>
  </si>
  <si>
    <t>4.2.6 中等职业学校教师参加企业实践人数</t>
  </si>
  <si>
    <t>4.2.7 中等职业学校教师参加企业实践的人·月</t>
  </si>
  <si>
    <t>5.1.1 中等职业学校全日制学历教育毕业生本地就业人数</t>
  </si>
  <si>
    <t>5.1.2 中等职业学校全日制学历教育毕业生本地就业率</t>
  </si>
  <si>
    <t>5.1.3 中等职业学校非全日制毕业生人数</t>
  </si>
  <si>
    <t>5.1.4 中等职业学校合作举办成人高等教育毕业生人数</t>
  </si>
  <si>
    <t>5.1.5 中等职业学校毕业生本地创业人数</t>
  </si>
  <si>
    <t>5.1.6 中等职业学校毕业生本地创业带动就业人数</t>
  </si>
  <si>
    <t>5.2.1 中等职业学校开展社会职业培训人·天</t>
  </si>
  <si>
    <t>5.2.2 中等职业学校开展新型职业农民培训人数</t>
  </si>
  <si>
    <t>5.2.3 中等职业学校开展社区教育活动次数</t>
  </si>
  <si>
    <t>5.2.4 中等职业学校开展社区教育活动参加人次</t>
  </si>
  <si>
    <t>5.2.5 中等职业学校为社会提供技术服务项次</t>
  </si>
  <si>
    <t>5.2.6 中等职业学校开展文化传承和传播活动次数</t>
  </si>
  <si>
    <t>5.2.7 中等职业学校开展文化传承和传播活动参加人次</t>
  </si>
  <si>
    <t>5.2.8 中等职业学校开展其他社会服务活动次数</t>
  </si>
  <si>
    <t>5.2.9 中等职业学校开展其他社会服务活动参加人数</t>
  </si>
  <si>
    <t>1.3 教师队伍  教务处  专业部</t>
  </si>
  <si>
    <t>1.2 设施设备  总务处  教务处  信息中心</t>
  </si>
  <si>
    <t>3.3 创新创业教育  招生就业办  教务处</t>
  </si>
  <si>
    <t>4.1 校企合作  招生就业办 信息工程部 培训函授处 专业部</t>
  </si>
  <si>
    <t>4.2 学生实习与教师实践  就业办</t>
  </si>
  <si>
    <t>5.1 技术技能人才培养  就业办  函授处</t>
  </si>
  <si>
    <t>5.2 社会服务  培训函授处</t>
  </si>
  <si>
    <t>1.2.1 中等职业学校占地面积（㎡）</t>
  </si>
  <si>
    <t>其中：非学校产权占地面积（㎡）</t>
  </si>
  <si>
    <t>1.2.2 中等职业学校生均占地面积（㎡）</t>
  </si>
  <si>
    <t>1.2.3 中等职业学校建筑面积（㎡）</t>
  </si>
  <si>
    <t>1.2.4 中等职业学校生均建筑面积（㎡）</t>
  </si>
  <si>
    <t>1.2.5 中等职业学校教学仪器设备总值（元）</t>
  </si>
  <si>
    <t>1.2.6 中等职业学校生均教学设备值（元）</t>
  </si>
  <si>
    <t>1.2.7 中等职业学校校内实训实习工位数（个）</t>
  </si>
  <si>
    <t>1.2.8 中等职业学校生均实训实习工位数（个）</t>
  </si>
  <si>
    <t>1.2.9 中等职业学校纸质图书数（册）</t>
  </si>
  <si>
    <t>1.2.10 中等职业学校生均纸质图书数（册）</t>
  </si>
  <si>
    <t>1.2.11 中等职业学校建有门户网站数（个）</t>
  </si>
  <si>
    <t>1.2.12 中等职业学校建成数字校园数（所）</t>
  </si>
  <si>
    <t>1.1.1 中等职业学校招生数（人）</t>
  </si>
  <si>
    <t>1.2.13 中等职业学校建有数字化教学资源（GB）</t>
  </si>
  <si>
    <t>2.1 学生素质  教务处  政教处</t>
  </si>
  <si>
    <t>2.1.1 中等职业学校学生文化课合格人数</t>
  </si>
  <si>
    <t>2.1.2 中等职业学校学生文化课合格率（%）</t>
  </si>
  <si>
    <t>2.1.3 中等职业学校学生专业技能合格人数</t>
  </si>
  <si>
    <t>2.1.4 中等职业学校学生专业技能合格率（%）</t>
  </si>
  <si>
    <t>2.1.5 中等职业学校学生体质测评合格人数</t>
  </si>
  <si>
    <t>2.1.6 中等职业学校学生体质测评合格率（%）</t>
  </si>
  <si>
    <t>2.1.7 中等职业学校学生毕业生人数</t>
  </si>
  <si>
    <t>2.1.8 中等职业学校学生毕业率（%）</t>
  </si>
  <si>
    <t>2.1.9 中等职业学校德育处室数</t>
  </si>
  <si>
    <t>2.1.10 中等职业学校德育处室工作人员数（人）</t>
  </si>
  <si>
    <t>2.1.11 中等职业学校开设德育课程门数</t>
  </si>
  <si>
    <t>2.1.12 中等职业学校德育课教师数</t>
  </si>
  <si>
    <t>2.1.13 中等职业学校学生社团数</t>
  </si>
  <si>
    <t>2.1.14 中等职业学校学生社团成员人数</t>
  </si>
  <si>
    <t>2.1.15 中等职业学校文化活动次数</t>
  </si>
  <si>
    <t>2.2 就业质量  招生就业办 专业部</t>
  </si>
  <si>
    <t>2.2.1 中等职业学校毕业生就业人数</t>
  </si>
  <si>
    <t>2.2.2 中等职业学校毕业生就业率</t>
  </si>
  <si>
    <t>2.2.3 中等职业学校毕业生对口就业人数</t>
  </si>
  <si>
    <t>2.2.4 中等职业学校毕业生对口就业率</t>
  </si>
  <si>
    <t>2.2.5 中等职业学校毕业生初次就业月收入最低数（元）</t>
  </si>
  <si>
    <t>2.2.6 中等职业学校毕业生初次就业月收入最高数（元）</t>
  </si>
  <si>
    <t>2.2.7 中等职业学校毕业生初次就业月收入平均数（元）</t>
  </si>
  <si>
    <t>2.2.8 中等职业学校毕业生创业人数</t>
  </si>
  <si>
    <t>2.2.9 中等职业学校毕业生创业率</t>
  </si>
  <si>
    <t>2.2.10 中等职业学校毕业生企业就业人数</t>
  </si>
  <si>
    <t>2.2.11 中等职业学校毕业生企业就业得到企业满意人数</t>
  </si>
  <si>
    <t>2.2.12 中等职业学校毕业生企业就业企业满意率</t>
  </si>
  <si>
    <t>2.3 学生发展  教务处  培训函授处 就业办</t>
  </si>
  <si>
    <t>3.1 专业设置  教务处  专业部</t>
  </si>
  <si>
    <t>3.1.1 中等职业学校学生开设专业类别数</t>
  </si>
  <si>
    <t>3.1.2 中等职业学校学生开设专业数</t>
  </si>
  <si>
    <t>3.1.3 中等职业学校学生开设一产类专业数</t>
  </si>
  <si>
    <t>3.1.4 中等职业学校学生开设二产类专业数</t>
  </si>
  <si>
    <t>3.1.5 中等职业学校学生开设三产类专业数</t>
  </si>
  <si>
    <t>3.1.6 中等职业学校学生开设专业与本地产业吻合专业数</t>
  </si>
  <si>
    <t>3.1.7 中等职业学校学生开设专业与本地产业吻合率</t>
  </si>
  <si>
    <t>3.1.8 中等职业学校学生开设专业对本地产业贡献率</t>
  </si>
  <si>
    <t>3.2 工学结合  教务处  招生就业办  专业部</t>
  </si>
  <si>
    <t>3.2.1 中等职业学校有人才培养方案的专业数</t>
  </si>
  <si>
    <t>3.2.2 中等职业学校“工学结合”人才培养方案份数</t>
  </si>
  <si>
    <t>3.2.3 中等职业学校开展工学结合的专业数</t>
  </si>
  <si>
    <t>3.2.4 中等职业学校开展工学结合的班级数</t>
  </si>
  <si>
    <t>3.2.5 中等职业学校开展工学结合的学生数</t>
  </si>
  <si>
    <t>3.2.6 中等职业学校开展工学结合学生数占在校生比重（%）</t>
  </si>
  <si>
    <t>3.2.7 中等职业学校开展工学结合合作的企业数</t>
  </si>
  <si>
    <t>3.2.8 中等职业学校开展工学结合毕业生到企业就业人数</t>
  </si>
  <si>
    <t>3.4 课程建设  教务处  职研室  信息中心  专业部</t>
  </si>
  <si>
    <t>3.4.1 中等职业学校开发校本课程门数</t>
  </si>
  <si>
    <t>3.4.2 中等职业学校建有校级精品课程数</t>
  </si>
  <si>
    <t>3.4.3 中等职业学校建有市级精品课程数</t>
  </si>
  <si>
    <t>3.4.4 中等职业学校建有省级精品课程数</t>
  </si>
  <si>
    <t>3.4.5 中等职业学校建有网络课程数</t>
  </si>
  <si>
    <t>3.4.6 中等职业学校建设市级及以上优秀网络课程数</t>
  </si>
  <si>
    <t>3.5 教材资源  教务处  信息中心  专业部</t>
  </si>
  <si>
    <t>3.5.1 中等职业学校推进教学（模式、方法）改革项目数</t>
  </si>
  <si>
    <t>3.5.2 中等职业学校开展信息化教学研讨、比赛等活动次数</t>
  </si>
  <si>
    <t>3.5.3 中等职业学校校级信息化教学研讨、比赛等活动参加人数</t>
  </si>
  <si>
    <t>3.5.4 中等职业学校教师参加市级信息化教学竞赛人数</t>
  </si>
  <si>
    <t>3.5.5 中等职业学校教师参加市级信息化教学竞赛获奖人数</t>
  </si>
  <si>
    <t>3.5.6 中等职业学校教师参加省级及以上信息化教学竞赛人数</t>
  </si>
  <si>
    <t>3.5.7 中等职业学校教师参加省级及以上信息化教学竞赛获奖人数</t>
  </si>
  <si>
    <t>3.5.8 中等职业学校教师开发校本教材的专业数</t>
  </si>
  <si>
    <t>3.5.9 中等职业学校教师开展校本教材的课程数</t>
  </si>
  <si>
    <t>3.5.10 中等职业学校教师开发校本教材的本数</t>
  </si>
  <si>
    <t>3.5.11 中等职业学校教师开发校本教材获市级及以上奖项数</t>
  </si>
  <si>
    <t xml:space="preserve">3.6 教师发展  教务处  职研室 政教处  专业部 </t>
  </si>
  <si>
    <t>3.6.1 中等职业学校开展教师校本培训次数</t>
  </si>
  <si>
    <t>3.6.2 中等职业学校教师参加校本培训人次</t>
  </si>
  <si>
    <t>3.6.3 中等职业学校教师参加县、市级培训人次</t>
  </si>
  <si>
    <t>3.6.4 中等职业学校教师参加省级骨干培训人次</t>
  </si>
  <si>
    <t>3.6.5 中等职业学校教师参加国家级骨干培训人次</t>
  </si>
  <si>
    <t>3.6.6 中等职业学校教师参加校本教研活动人次</t>
  </si>
  <si>
    <t>3.6.7 中等职业学校教师参加市级教研活动人次</t>
  </si>
  <si>
    <t>3.6.8 中等职业学校教师参加市级教研活动获奖人次</t>
  </si>
  <si>
    <t>3.6.9 中等职业学校教师参加省级及以上教研活动人次</t>
  </si>
  <si>
    <t>3.6.10 中等职业学校教师参加省级及以上教研活动获奖人次</t>
  </si>
  <si>
    <t>3.6.11 中等职业学校设立教学质量监控组织机构数</t>
  </si>
  <si>
    <t>3.6.12 中等职业学校开展教学质量监控活动次数</t>
  </si>
  <si>
    <t>3.6.13 中等职业学校实施教学质量项目个数</t>
  </si>
  <si>
    <t>3.6.14 中等职业学校教学质量项目建设投入资金数（万元）</t>
  </si>
  <si>
    <t>3.6.15 中等职业学校教学质量项目建设成果件数</t>
  </si>
  <si>
    <t>3.6.16 中等职业学校举办校级技能竞赛项目数</t>
  </si>
  <si>
    <t>3.6.17 中等职业学校开展校级技能竞赛专业个数</t>
  </si>
  <si>
    <t>3.6.18 中等职业学校校级技能竞赛参赛学生人数</t>
  </si>
  <si>
    <t>3.6.19 中等职业学校参加市级技能大赛获奖个数</t>
  </si>
  <si>
    <t>3.6.20 中等职业学校参加省级及以上技能竞赛获奖个数</t>
  </si>
  <si>
    <t>3.6.21 中等职业学校参加市级文明风采等比赛获奖个数</t>
  </si>
  <si>
    <t>3.6.22 中等职业学校参加省级及以上文明风采等比赛获奖个数</t>
  </si>
  <si>
    <t>4.4.1 中等职业学校牵头成立职教集团个数</t>
  </si>
  <si>
    <t>4.4.2 中等职业学校牵头成立职教集团成员个数</t>
  </si>
  <si>
    <t>4.4.3 中等职业学校牵头成立职教集团企业成员个数</t>
  </si>
  <si>
    <t>4.4.4 中等职业学校牵头成立职教集团开展活动次数</t>
  </si>
  <si>
    <t>4.4.5 中等职业学校参与职教集团个数</t>
  </si>
  <si>
    <t>4.4.6 中等职业学校参与职教集团活动次数</t>
  </si>
  <si>
    <t>4.4 集团化办学  教务处 信息中心</t>
  </si>
  <si>
    <t>5.3 对口支援  党政办</t>
  </si>
  <si>
    <t>5.3.1 中等职业学校开展对口帮扶项次</t>
  </si>
  <si>
    <t>5.3.2 中等职业学校开展对口帮扶涉及人次</t>
  </si>
  <si>
    <t>5.3.3 中等职业学校开展对口帮扶资金额（万元）</t>
  </si>
  <si>
    <t>5.3.4 中等职业学校开展对口扶贫培训人次</t>
  </si>
  <si>
    <t>5.3.5 中等职业学校开展对口扶贫脱贫人数</t>
  </si>
  <si>
    <t>5.3.6 中等职业学校开展对口扶贫资金额（万元）</t>
  </si>
  <si>
    <t>5.3.7 中等职业学校开展其他对口支援项次</t>
  </si>
  <si>
    <t>5.3.8 中等职业学校开展其他对口支援资金额（万元）</t>
  </si>
  <si>
    <t>2.3.5 中等职业学校优秀毕业生发展典型案例数</t>
  </si>
  <si>
    <r>
      <t xml:space="preserve">填报人： </t>
    </r>
    <r>
      <rPr>
        <b/>
        <sz val="11"/>
        <color indexed="8"/>
        <rFont val="宋体"/>
        <family val="0"/>
      </rPr>
      <t xml:space="preserve">      </t>
    </r>
    <r>
      <rPr>
        <b/>
        <sz val="11"/>
        <color indexed="8"/>
        <rFont val="宋体"/>
        <family val="0"/>
      </rPr>
      <t>联系电话：</t>
    </r>
  </si>
  <si>
    <r>
      <t xml:space="preserve">填报人： </t>
    </r>
    <r>
      <rPr>
        <b/>
        <sz val="11"/>
        <color indexed="8"/>
        <rFont val="宋体"/>
        <family val="0"/>
      </rPr>
      <t xml:space="preserve">        </t>
    </r>
    <r>
      <rPr>
        <b/>
        <sz val="11"/>
        <color indexed="8"/>
        <rFont val="宋体"/>
        <family val="0"/>
      </rPr>
      <t>联系电话：</t>
    </r>
  </si>
  <si>
    <t>1：13.3</t>
  </si>
  <si>
    <t>1：13.5</t>
  </si>
  <si>
    <t>1:12.6</t>
  </si>
  <si>
    <t>1:12.5</t>
  </si>
  <si>
    <t>880·7</t>
  </si>
  <si>
    <t>920·7</t>
  </si>
  <si>
    <t>1016·30</t>
  </si>
  <si>
    <t>932·30</t>
  </si>
  <si>
    <t>上学年数</t>
  </si>
  <si>
    <t>本学年数</t>
  </si>
  <si>
    <t>880·7</t>
  </si>
  <si>
    <t>920·7</t>
  </si>
  <si>
    <t>1.1 发展规模  招生就业办</t>
  </si>
  <si>
    <t>1.3.1 中等职业学校教职工数（人）</t>
  </si>
  <si>
    <t>1.3.2 中等职业学校专任教师数（人）</t>
  </si>
  <si>
    <t>1.3.3 中等职业学校生师比</t>
  </si>
  <si>
    <t>1.3.4 中等职业学校专任专业课及实习指导教师数（人）</t>
  </si>
  <si>
    <t>1.3.5 中等职业学校专业课及实习指导教师占专任教师比重（%）</t>
  </si>
  <si>
    <t>1.3.6 中等职业学校“双师型”教师数（人）</t>
  </si>
  <si>
    <t>1.3.7 中等职业学校“双师型”教师占专业课及实习指导教师比重（%）</t>
  </si>
  <si>
    <t>1.3.8 中等职业学校聘任兼职教师数（人）</t>
  </si>
  <si>
    <t>其中：从企业聘任的兼职教师数（人）</t>
  </si>
  <si>
    <t>1.3.9 中等职业学校兼职教师与专任教师之比</t>
  </si>
  <si>
    <t>1.3.10 中等职业学校专任教师中硕士及以上人数</t>
  </si>
  <si>
    <t>1.3.11 中等职业学校专任教师中硕士及以上教师比重（%）</t>
  </si>
  <si>
    <t>1.3.12 中等职业学校专任教师中本科及以上人数</t>
  </si>
  <si>
    <t>1.3.13 中等职业学校专任教师中本科及以上教师比重（%）</t>
  </si>
  <si>
    <t>1.3.14 中等职业学校专任教师中高级职称人数</t>
  </si>
  <si>
    <t>1.3.15 中等职业学校专任教师中高级职称教师比重（%）</t>
  </si>
  <si>
    <t>2.3.1 中等职业学校毕业生对口高考升入高职院校人数</t>
  </si>
  <si>
    <t>2.3.2 中等职业学校毕业生对口高考升入本科高校人数</t>
  </si>
  <si>
    <t>2.3.3 中等职业学校毕业生成人高考升入高职院校人数</t>
  </si>
  <si>
    <t>2.3.4 中等职业学校毕业生成人高考升入本科高校人数</t>
  </si>
  <si>
    <t>单位（盖章）：安徽材料工程学校</t>
  </si>
  <si>
    <t>填报人：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</si>
</sst>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color indexed="18"/>
      <name val="宋体"/>
      <family val="0"/>
    </font>
    <font>
      <sz val="11"/>
      <color theme="1"/>
      <name val="Calibri"/>
      <family val="0"/>
    </font>
    <font>
      <b/>
      <sz val="10"/>
      <color rgb="FF0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9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0" fontId="27" fillId="0" borderId="9" xfId="0" applyNumberFormat="1" applyFont="1" applyBorder="1" applyAlignment="1">
      <alignment horizontal="right" vertical="center"/>
    </xf>
    <xf numFmtId="9" fontId="27" fillId="0" borderId="9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10" fontId="26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19" borderId="11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30" zoomScaleNormal="130" zoomScaleSheetLayoutView="100" zoomScalePageLayoutView="0" workbookViewId="0" topLeftCell="A25">
      <selection activeCell="A37" sqref="A37"/>
    </sheetView>
  </sheetViews>
  <sheetFormatPr defaultColWidth="9.00390625" defaultRowHeight="13.5"/>
  <cols>
    <col min="1" max="1" width="47.00390625" style="1" customWidth="1"/>
    <col min="2" max="3" width="10.50390625" style="1" customWidth="1"/>
    <col min="4" max="4" width="9.50390625" style="1" customWidth="1"/>
    <col min="5" max="5" width="8.75390625" style="1" customWidth="1"/>
    <col min="6" max="6" width="7.25390625" style="1" customWidth="1"/>
    <col min="7" max="16384" width="9.00390625" style="1" customWidth="1"/>
  </cols>
  <sheetData>
    <row r="1" spans="1:6" ht="16.5" customHeight="1">
      <c r="A1" s="68" t="s">
        <v>13</v>
      </c>
      <c r="B1" s="68"/>
      <c r="C1" s="68"/>
      <c r="D1" s="68"/>
      <c r="E1" s="68"/>
      <c r="F1" s="68"/>
    </row>
    <row r="2" ht="12" customHeight="1">
      <c r="A2" s="1" t="s">
        <v>0</v>
      </c>
    </row>
    <row r="3" ht="12" customHeight="1">
      <c r="A3" s="21" t="s">
        <v>199</v>
      </c>
    </row>
    <row r="4" ht="3" customHeight="1"/>
    <row r="5" spans="1:6" ht="15">
      <c r="A5" s="2" t="s">
        <v>213</v>
      </c>
      <c r="B5" s="3"/>
      <c r="C5" s="3"/>
      <c r="D5" s="3"/>
      <c r="E5" s="3"/>
      <c r="F5" s="4"/>
    </row>
    <row r="6" spans="1:6" ht="15">
      <c r="A6" s="5" t="s">
        <v>3</v>
      </c>
      <c r="B6" s="5" t="s">
        <v>209</v>
      </c>
      <c r="C6" s="5" t="s">
        <v>210</v>
      </c>
      <c r="D6" s="5" t="s">
        <v>6</v>
      </c>
      <c r="E6" s="5" t="s">
        <v>7</v>
      </c>
      <c r="F6" s="5" t="s">
        <v>8</v>
      </c>
    </row>
    <row r="7" spans="1:6" ht="15.75" thickBot="1">
      <c r="A7" s="6" t="s">
        <v>90</v>
      </c>
      <c r="B7" s="27">
        <v>1076</v>
      </c>
      <c r="C7" s="27">
        <v>1327</v>
      </c>
      <c r="D7" s="27">
        <v>251</v>
      </c>
      <c r="E7" s="27">
        <v>23.33</v>
      </c>
      <c r="F7" s="5"/>
    </row>
    <row r="8" spans="1:6" ht="15.75" thickBot="1">
      <c r="A8" s="6" t="s">
        <v>9</v>
      </c>
      <c r="B8" s="27">
        <v>556</v>
      </c>
      <c r="C8" s="27">
        <v>877</v>
      </c>
      <c r="D8" s="27">
        <v>321</v>
      </c>
      <c r="E8" s="27">
        <v>57.73</v>
      </c>
      <c r="F8" s="5"/>
    </row>
    <row r="9" spans="1:6" ht="15.75" thickBot="1">
      <c r="A9" s="6" t="s">
        <v>10</v>
      </c>
      <c r="B9" s="27">
        <v>520</v>
      </c>
      <c r="C9" s="27">
        <v>450</v>
      </c>
      <c r="D9" s="27">
        <v>-70</v>
      </c>
      <c r="E9" s="27">
        <v>-13.46</v>
      </c>
      <c r="F9" s="5"/>
    </row>
    <row r="10" spans="1:6" ht="15.75" thickBot="1">
      <c r="A10" s="6" t="s">
        <v>16</v>
      </c>
      <c r="B10" s="27">
        <v>2842</v>
      </c>
      <c r="C10" s="27">
        <v>2888</v>
      </c>
      <c r="D10" s="27">
        <v>46</v>
      </c>
      <c r="E10" s="27">
        <v>1.62</v>
      </c>
      <c r="F10" s="5"/>
    </row>
    <row r="11" spans="1:6" ht="15.75" thickBot="1">
      <c r="A11" s="6" t="s">
        <v>14</v>
      </c>
      <c r="B11" s="27">
        <v>2346</v>
      </c>
      <c r="C11" s="27">
        <v>2291</v>
      </c>
      <c r="D11" s="27">
        <v>-55</v>
      </c>
      <c r="E11" s="27">
        <v>-2.34</v>
      </c>
      <c r="F11" s="5"/>
    </row>
    <row r="12" spans="1:6" ht="15.75" thickBot="1">
      <c r="A12" s="6" t="s">
        <v>15</v>
      </c>
      <c r="B12" s="27">
        <v>820</v>
      </c>
      <c r="C12" s="27">
        <v>1120</v>
      </c>
      <c r="D12" s="27">
        <v>300</v>
      </c>
      <c r="E12" s="27">
        <v>36.59</v>
      </c>
      <c r="F12" s="5"/>
    </row>
    <row r="13" spans="1:6" ht="15">
      <c r="A13" s="7" t="s">
        <v>71</v>
      </c>
      <c r="B13" s="4"/>
      <c r="C13" s="4"/>
      <c r="D13" s="4"/>
      <c r="E13" s="4"/>
      <c r="F13" s="4"/>
    </row>
    <row r="14" spans="1:6" ht="15">
      <c r="A14" s="5" t="s">
        <v>3</v>
      </c>
      <c r="B14" s="5" t="s">
        <v>209</v>
      </c>
      <c r="C14" s="5" t="s">
        <v>210</v>
      </c>
      <c r="D14" s="5" t="s">
        <v>6</v>
      </c>
      <c r="E14" s="5" t="s">
        <v>7</v>
      </c>
      <c r="F14" s="5" t="s">
        <v>8</v>
      </c>
    </row>
    <row r="15" spans="1:6" ht="15.75" thickBot="1">
      <c r="A15" s="8" t="s">
        <v>77</v>
      </c>
      <c r="B15" s="27">
        <v>68166.67</v>
      </c>
      <c r="C15" s="27">
        <v>68166.67</v>
      </c>
      <c r="D15" s="27">
        <v>0</v>
      </c>
      <c r="E15" s="27">
        <v>0</v>
      </c>
      <c r="F15" s="8"/>
    </row>
    <row r="16" spans="1:6" ht="15.75" thickBot="1">
      <c r="A16" s="8" t="s">
        <v>78</v>
      </c>
      <c r="B16" s="27">
        <v>0</v>
      </c>
      <c r="C16" s="27">
        <v>0</v>
      </c>
      <c r="D16" s="27">
        <v>0</v>
      </c>
      <c r="E16" s="27">
        <v>0</v>
      </c>
      <c r="F16" s="8"/>
    </row>
    <row r="17" spans="1:6" ht="15.75" thickBot="1">
      <c r="A17" s="8" t="s">
        <v>79</v>
      </c>
      <c r="B17" s="27">
        <v>29.06</v>
      </c>
      <c r="C17" s="27">
        <v>29.96</v>
      </c>
      <c r="D17" s="27">
        <v>0.86</v>
      </c>
      <c r="E17" s="27">
        <v>2.89</v>
      </c>
      <c r="F17" s="8"/>
    </row>
    <row r="18" spans="1:6" ht="15.75" thickBot="1">
      <c r="A18" s="8" t="s">
        <v>80</v>
      </c>
      <c r="B18" s="27">
        <v>29929.48</v>
      </c>
      <c r="C18" s="27">
        <v>3055748</v>
      </c>
      <c r="D18" s="27">
        <v>628</v>
      </c>
      <c r="E18" s="27">
        <v>2.05</v>
      </c>
      <c r="F18" s="8"/>
    </row>
    <row r="19" spans="1:6" ht="15.75" thickBot="1">
      <c r="A19" s="8" t="s">
        <v>11</v>
      </c>
      <c r="B19" s="27">
        <v>0</v>
      </c>
      <c r="C19" s="27">
        <v>0</v>
      </c>
      <c r="D19" s="27">
        <v>0</v>
      </c>
      <c r="E19" s="27">
        <v>0</v>
      </c>
      <c r="F19" s="8"/>
    </row>
    <row r="20" spans="1:6" ht="15.75" thickBot="1">
      <c r="A20" s="8" t="s">
        <v>81</v>
      </c>
      <c r="B20" s="27">
        <v>12.76</v>
      </c>
      <c r="C20" s="27">
        <v>13.41</v>
      </c>
      <c r="D20" s="27">
        <v>0.65</v>
      </c>
      <c r="E20" s="27">
        <v>4.85</v>
      </c>
      <c r="F20" s="8"/>
    </row>
    <row r="21" spans="1:6" ht="15.75" thickBot="1">
      <c r="A21" s="8" t="s">
        <v>82</v>
      </c>
      <c r="B21" s="27">
        <v>28004121.68</v>
      </c>
      <c r="C21" s="27">
        <v>30325349.68</v>
      </c>
      <c r="D21" s="27">
        <v>2321228</v>
      </c>
      <c r="E21" s="27">
        <v>0.8</v>
      </c>
      <c r="F21" s="8"/>
    </row>
    <row r="22" spans="1:6" ht="15.75" thickBot="1">
      <c r="A22" s="8" t="s">
        <v>12</v>
      </c>
      <c r="B22" s="27">
        <v>0</v>
      </c>
      <c r="C22" s="27">
        <v>0</v>
      </c>
      <c r="D22" s="27">
        <v>0</v>
      </c>
      <c r="E22" s="27">
        <v>0</v>
      </c>
      <c r="F22" s="8"/>
    </row>
    <row r="23" spans="1:6" ht="15.75" thickBot="1">
      <c r="A23" s="8" t="s">
        <v>83</v>
      </c>
      <c r="B23" s="27">
        <v>11936.97</v>
      </c>
      <c r="C23" s="27">
        <v>13259.88</v>
      </c>
      <c r="D23" s="27">
        <v>1322.03</v>
      </c>
      <c r="E23" s="27">
        <v>11.08</v>
      </c>
      <c r="F23" s="8"/>
    </row>
    <row r="24" spans="1:6" ht="15.75" thickBot="1">
      <c r="A24" s="8" t="s">
        <v>84</v>
      </c>
      <c r="B24" s="27">
        <v>970</v>
      </c>
      <c r="C24" s="27">
        <v>987</v>
      </c>
      <c r="D24" s="27">
        <v>27</v>
      </c>
      <c r="E24" s="27">
        <v>2</v>
      </c>
      <c r="F24" s="8"/>
    </row>
    <row r="25" spans="1:6" ht="15.75" thickBot="1">
      <c r="A25" s="8" t="s">
        <v>85</v>
      </c>
      <c r="B25" s="27">
        <v>0.424</v>
      </c>
      <c r="C25" s="27">
        <v>0.458</v>
      </c>
      <c r="D25" s="27">
        <v>0.034</v>
      </c>
      <c r="E25" s="27">
        <v>8</v>
      </c>
      <c r="F25" s="8"/>
    </row>
    <row r="26" spans="1:6" ht="15.75" thickBot="1">
      <c r="A26" s="8" t="s">
        <v>86</v>
      </c>
      <c r="B26" s="27">
        <v>101400</v>
      </c>
      <c r="C26" s="27">
        <v>102100</v>
      </c>
      <c r="D26" s="27">
        <v>500</v>
      </c>
      <c r="E26" s="27">
        <v>0.5</v>
      </c>
      <c r="F26" s="8"/>
    </row>
    <row r="27" spans="1:6" ht="15.75" thickBot="1">
      <c r="A27" s="8" t="s">
        <v>87</v>
      </c>
      <c r="B27" s="27">
        <v>44.34</v>
      </c>
      <c r="C27" s="27">
        <v>47.34</v>
      </c>
      <c r="D27" s="27">
        <v>3</v>
      </c>
      <c r="E27" s="27">
        <v>6.8</v>
      </c>
      <c r="F27" s="8"/>
    </row>
    <row r="28" spans="1:6" ht="15.75" thickBot="1">
      <c r="A28" s="8" t="s">
        <v>88</v>
      </c>
      <c r="B28" s="27">
        <v>1</v>
      </c>
      <c r="C28" s="27">
        <v>1</v>
      </c>
      <c r="D28" s="27">
        <v>0</v>
      </c>
      <c r="E28" s="27">
        <v>0</v>
      </c>
      <c r="F28" s="8"/>
    </row>
    <row r="29" spans="1:6" ht="15.75" thickBot="1">
      <c r="A29" s="8" t="s">
        <v>89</v>
      </c>
      <c r="B29" s="27">
        <v>1</v>
      </c>
      <c r="C29" s="27">
        <v>1</v>
      </c>
      <c r="D29" s="27">
        <v>0</v>
      </c>
      <c r="E29" s="27">
        <v>0</v>
      </c>
      <c r="F29" s="8"/>
    </row>
    <row r="30" spans="1:6" ht="15.75" thickBot="1">
      <c r="A30" s="8" t="s">
        <v>91</v>
      </c>
      <c r="B30" s="27">
        <v>550</v>
      </c>
      <c r="C30" s="27">
        <v>600</v>
      </c>
      <c r="D30" s="27">
        <v>50</v>
      </c>
      <c r="E30" s="27">
        <v>0.1</v>
      </c>
      <c r="F30" s="8"/>
    </row>
    <row r="31" spans="1:6" ht="15">
      <c r="A31" s="69"/>
      <c r="B31" s="69"/>
      <c r="C31" s="69"/>
      <c r="D31" s="69"/>
      <c r="E31" s="69"/>
      <c r="F31" s="69"/>
    </row>
    <row r="32" spans="1:6" ht="15">
      <c r="A32" s="4" t="s">
        <v>70</v>
      </c>
      <c r="B32" s="4"/>
      <c r="C32" s="4"/>
      <c r="D32" s="4"/>
      <c r="E32" s="4"/>
      <c r="F32" s="4"/>
    </row>
    <row r="33" spans="1:6" ht="15">
      <c r="A33" s="10" t="s">
        <v>3</v>
      </c>
      <c r="B33" s="5" t="s">
        <v>209</v>
      </c>
      <c r="C33" s="5" t="s">
        <v>210</v>
      </c>
      <c r="D33" s="10" t="s">
        <v>6</v>
      </c>
      <c r="E33" s="10" t="s">
        <v>7</v>
      </c>
      <c r="F33" s="10" t="s">
        <v>8</v>
      </c>
    </row>
    <row r="34" spans="1:6" ht="15.75" thickBot="1">
      <c r="A34" s="8" t="s">
        <v>214</v>
      </c>
      <c r="B34" s="27">
        <v>246</v>
      </c>
      <c r="C34" s="27">
        <v>245</v>
      </c>
      <c r="D34" s="27">
        <v>-1</v>
      </c>
      <c r="E34" s="27">
        <v>-0.40650406504065045</v>
      </c>
      <c r="F34" s="11"/>
    </row>
    <row r="35" spans="1:6" ht="15.75" thickBot="1">
      <c r="A35" s="8" t="s">
        <v>215</v>
      </c>
      <c r="B35" s="27">
        <v>214</v>
      </c>
      <c r="C35" s="27">
        <v>213</v>
      </c>
      <c r="D35" s="27">
        <v>-1</v>
      </c>
      <c r="E35" s="27">
        <v>-0.46728971962616817</v>
      </c>
      <c r="F35" s="11"/>
    </row>
    <row r="36" spans="1:6" ht="15.75" thickBot="1">
      <c r="A36" s="8" t="s">
        <v>216</v>
      </c>
      <c r="B36" s="27" t="s">
        <v>201</v>
      </c>
      <c r="C36" s="27" t="s">
        <v>202</v>
      </c>
      <c r="D36" s="27">
        <v>0.2</v>
      </c>
      <c r="E36" s="27">
        <v>2</v>
      </c>
      <c r="F36" s="11"/>
    </row>
    <row r="37" spans="1:6" ht="15.75" thickBot="1">
      <c r="A37" s="8" t="s">
        <v>217</v>
      </c>
      <c r="B37" s="27">
        <v>138</v>
      </c>
      <c r="C37" s="27">
        <v>137</v>
      </c>
      <c r="D37" s="27">
        <v>-1</v>
      </c>
      <c r="E37" s="27">
        <v>-0.7246376811594203</v>
      </c>
      <c r="F37" s="11"/>
    </row>
    <row r="38" spans="1:6" ht="15.75" thickBot="1">
      <c r="A38" s="8" t="s">
        <v>218</v>
      </c>
      <c r="B38" s="27">
        <v>64.5</v>
      </c>
      <c r="C38" s="27">
        <v>64.3</v>
      </c>
      <c r="D38" s="27">
        <v>-0.20000000000000284</v>
      </c>
      <c r="E38" s="27">
        <v>-0.3100775193798494</v>
      </c>
      <c r="F38" s="11"/>
    </row>
    <row r="39" spans="1:6" ht="15.75" thickBot="1">
      <c r="A39" s="8" t="s">
        <v>219</v>
      </c>
      <c r="B39" s="27">
        <v>138</v>
      </c>
      <c r="C39" s="27">
        <v>137</v>
      </c>
      <c r="D39" s="27">
        <v>-1</v>
      </c>
      <c r="E39" s="27">
        <v>-0.7246376811594203</v>
      </c>
      <c r="F39" s="11"/>
    </row>
    <row r="40" spans="1:6" ht="15.75" thickBot="1">
      <c r="A40" s="8" t="s">
        <v>220</v>
      </c>
      <c r="B40" s="27">
        <v>100</v>
      </c>
      <c r="C40" s="27">
        <v>100</v>
      </c>
      <c r="D40" s="27">
        <v>0</v>
      </c>
      <c r="E40" s="27">
        <v>0</v>
      </c>
      <c r="F40" s="11"/>
    </row>
    <row r="41" spans="1:6" ht="15.75" thickBot="1">
      <c r="A41" s="8" t="s">
        <v>221</v>
      </c>
      <c r="B41" s="27">
        <v>17</v>
      </c>
      <c r="C41" s="27">
        <v>17</v>
      </c>
      <c r="D41" s="27">
        <v>0</v>
      </c>
      <c r="E41" s="27">
        <v>0</v>
      </c>
      <c r="F41" s="11"/>
    </row>
    <row r="42" spans="1:6" ht="15.75" thickBot="1">
      <c r="A42" s="8" t="s">
        <v>222</v>
      </c>
      <c r="B42" s="27">
        <v>6</v>
      </c>
      <c r="C42" s="27">
        <v>7</v>
      </c>
      <c r="D42" s="27">
        <v>1</v>
      </c>
      <c r="E42" s="27">
        <v>16.666666666666664</v>
      </c>
      <c r="F42" s="11"/>
    </row>
    <row r="43" spans="1:6" ht="15.75" thickBot="1">
      <c r="A43" s="8" t="s">
        <v>223</v>
      </c>
      <c r="B43" s="27" t="s">
        <v>203</v>
      </c>
      <c r="C43" s="27" t="s">
        <v>204</v>
      </c>
      <c r="D43" s="27">
        <v>-0.1</v>
      </c>
      <c r="E43" s="27">
        <v>1</v>
      </c>
      <c r="F43" s="11"/>
    </row>
    <row r="44" spans="1:6" ht="15.75" thickBot="1">
      <c r="A44" s="8" t="s">
        <v>224</v>
      </c>
      <c r="B44" s="27">
        <v>4</v>
      </c>
      <c r="C44" s="27">
        <v>6</v>
      </c>
      <c r="D44" s="27">
        <v>2</v>
      </c>
      <c r="E44" s="27">
        <v>50</v>
      </c>
      <c r="F44" s="11"/>
    </row>
    <row r="45" spans="1:6" ht="15.75" thickBot="1">
      <c r="A45" s="8" t="s">
        <v>225</v>
      </c>
      <c r="B45" s="27">
        <v>1.9</v>
      </c>
      <c r="C45" s="27">
        <v>2.8</v>
      </c>
      <c r="D45" s="27">
        <v>0.8999999999999999</v>
      </c>
      <c r="E45" s="27">
        <v>47.368421052631575</v>
      </c>
      <c r="F45" s="11"/>
    </row>
    <row r="46" spans="1:6" ht="15.75" thickBot="1">
      <c r="A46" s="8" t="s">
        <v>226</v>
      </c>
      <c r="B46" s="27">
        <v>211</v>
      </c>
      <c r="C46" s="27">
        <v>211</v>
      </c>
      <c r="D46" s="27">
        <v>0</v>
      </c>
      <c r="E46" s="27">
        <v>0</v>
      </c>
      <c r="F46" s="11"/>
    </row>
    <row r="47" spans="1:6" ht="15.75" thickBot="1">
      <c r="A47" s="8" t="s">
        <v>227</v>
      </c>
      <c r="B47" s="27">
        <v>98.6</v>
      </c>
      <c r="C47" s="27">
        <v>98.6</v>
      </c>
      <c r="D47" s="27">
        <v>0</v>
      </c>
      <c r="E47" s="27">
        <v>0</v>
      </c>
      <c r="F47" s="11"/>
    </row>
    <row r="48" spans="1:6" ht="15.75" thickBot="1">
      <c r="A48" s="8" t="s">
        <v>228</v>
      </c>
      <c r="B48" s="27">
        <v>68</v>
      </c>
      <c r="C48" s="27">
        <v>71</v>
      </c>
      <c r="D48" s="27">
        <v>3</v>
      </c>
      <c r="E48" s="27">
        <v>4.411764705882353</v>
      </c>
      <c r="F48" s="11"/>
    </row>
    <row r="49" spans="1:6" ht="15.75" thickBot="1">
      <c r="A49" s="8" t="s">
        <v>229</v>
      </c>
      <c r="B49" s="27">
        <v>31.8</v>
      </c>
      <c r="C49" s="27">
        <v>33.3</v>
      </c>
      <c r="D49" s="27">
        <v>1.4999999999999964</v>
      </c>
      <c r="E49" s="27">
        <v>4.71698113207546</v>
      </c>
      <c r="F49" s="11"/>
    </row>
    <row r="50" ht="14.25">
      <c r="A50" s="12"/>
    </row>
  </sheetData>
  <sheetProtection/>
  <mergeCells count="2">
    <mergeCell ref="A1:F1"/>
    <mergeCell ref="A31:F3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130" zoomScaleNormal="130" zoomScaleSheetLayoutView="100" zoomScalePageLayoutView="0" workbookViewId="0" topLeftCell="A35">
      <selection activeCell="A38" sqref="A38:A41"/>
    </sheetView>
  </sheetViews>
  <sheetFormatPr defaultColWidth="9.00390625" defaultRowHeight="13.5"/>
  <cols>
    <col min="1" max="1" width="59.875" style="1" customWidth="1"/>
    <col min="2" max="2" width="8.00390625" style="1" customWidth="1"/>
    <col min="3" max="3" width="8.75390625" style="1" customWidth="1"/>
    <col min="4" max="4" width="8.625" style="1" customWidth="1"/>
    <col min="5" max="5" width="11.625" style="22" customWidth="1"/>
    <col min="6" max="6" width="3.625" style="1" customWidth="1"/>
    <col min="7" max="16384" width="9.00390625" style="1" customWidth="1"/>
  </cols>
  <sheetData>
    <row r="1" spans="1:6" ht="14.25" customHeight="1">
      <c r="A1" s="68" t="s">
        <v>13</v>
      </c>
      <c r="B1" s="68"/>
      <c r="C1" s="68"/>
      <c r="D1" s="68"/>
      <c r="E1" s="68"/>
      <c r="F1" s="68"/>
    </row>
    <row r="2" ht="18" customHeight="1">
      <c r="A2" s="1" t="s">
        <v>0</v>
      </c>
    </row>
    <row r="3" ht="17.25" customHeight="1">
      <c r="A3" s="21" t="s">
        <v>200</v>
      </c>
    </row>
    <row r="4" ht="14.25" hidden="1"/>
    <row r="5" spans="1:6" ht="15">
      <c r="A5" s="2" t="s">
        <v>92</v>
      </c>
      <c r="B5" s="3"/>
      <c r="C5" s="3"/>
      <c r="D5" s="3"/>
      <c r="E5" s="23"/>
      <c r="F5" s="3"/>
    </row>
    <row r="6" spans="1:6" ht="15">
      <c r="A6" s="6" t="s">
        <v>3</v>
      </c>
      <c r="B6" s="5" t="s">
        <v>209</v>
      </c>
      <c r="C6" s="5" t="s">
        <v>210</v>
      </c>
      <c r="D6" s="6" t="s">
        <v>6</v>
      </c>
      <c r="E6" s="24" t="s">
        <v>7</v>
      </c>
      <c r="F6" s="5" t="s">
        <v>8</v>
      </c>
    </row>
    <row r="7" spans="1:6" ht="15">
      <c r="A7" s="6" t="s">
        <v>93</v>
      </c>
      <c r="B7" s="34">
        <v>2821</v>
      </c>
      <c r="C7" s="34">
        <v>2881</v>
      </c>
      <c r="D7" s="34">
        <f>C7-B7</f>
        <v>60</v>
      </c>
      <c r="E7" s="34">
        <f>D7/B7</f>
        <v>0.021269053527118043</v>
      </c>
      <c r="F7" s="13"/>
    </row>
    <row r="8" spans="1:6" ht="15">
      <c r="A8" s="6" t="s">
        <v>94</v>
      </c>
      <c r="B8" s="34">
        <v>99.2</v>
      </c>
      <c r="C8" s="34">
        <v>99.7</v>
      </c>
      <c r="D8" s="34">
        <f aca="true" t="shared" si="0" ref="D8:D14">C8-B8</f>
        <v>0.5</v>
      </c>
      <c r="E8" s="34">
        <f aca="true" t="shared" si="1" ref="E8:E14">D8/C8</f>
        <v>0.0050150451354062184</v>
      </c>
      <c r="F8" s="13"/>
    </row>
    <row r="9" spans="1:6" ht="15">
      <c r="A9" s="6" t="s">
        <v>95</v>
      </c>
      <c r="B9" s="34">
        <v>2833</v>
      </c>
      <c r="C9" s="34">
        <v>2884</v>
      </c>
      <c r="D9" s="34">
        <f t="shared" si="0"/>
        <v>51</v>
      </c>
      <c r="E9" s="34">
        <f t="shared" si="1"/>
        <v>0.01768377253814147</v>
      </c>
      <c r="F9" s="13"/>
    </row>
    <row r="10" spans="1:6" ht="15">
      <c r="A10" s="6" t="s">
        <v>96</v>
      </c>
      <c r="B10" s="34">
        <v>99.6</v>
      </c>
      <c r="C10" s="34">
        <v>99.8</v>
      </c>
      <c r="D10" s="34">
        <f t="shared" si="0"/>
        <v>0.20000000000000284</v>
      </c>
      <c r="E10" s="34">
        <f t="shared" si="1"/>
        <v>0.0020040080160320926</v>
      </c>
      <c r="F10" s="13"/>
    </row>
    <row r="11" spans="1:6" ht="15">
      <c r="A11" s="6" t="s">
        <v>97</v>
      </c>
      <c r="B11" s="34">
        <v>2341</v>
      </c>
      <c r="C11" s="34">
        <v>2287</v>
      </c>
      <c r="D11" s="34">
        <f t="shared" si="0"/>
        <v>-54</v>
      </c>
      <c r="E11" s="34">
        <f t="shared" si="1"/>
        <v>-0.023611718408395276</v>
      </c>
      <c r="F11" s="13"/>
    </row>
    <row r="12" spans="1:6" ht="15">
      <c r="A12" s="6" t="s">
        <v>98</v>
      </c>
      <c r="B12" s="34">
        <v>99.5</v>
      </c>
      <c r="C12" s="34">
        <v>99.4</v>
      </c>
      <c r="D12" s="34">
        <f t="shared" si="0"/>
        <v>-0.09999999999999432</v>
      </c>
      <c r="E12" s="34">
        <f t="shared" si="1"/>
        <v>-0.0010060362173037658</v>
      </c>
      <c r="F12" s="13"/>
    </row>
    <row r="13" spans="1:6" ht="15">
      <c r="A13" s="6" t="s">
        <v>99</v>
      </c>
      <c r="B13" s="34">
        <v>650</v>
      </c>
      <c r="C13" s="34">
        <v>790</v>
      </c>
      <c r="D13" s="34">
        <f t="shared" si="0"/>
        <v>140</v>
      </c>
      <c r="E13" s="34">
        <f t="shared" si="1"/>
        <v>0.17721518987341772</v>
      </c>
      <c r="F13" s="13"/>
    </row>
    <row r="14" spans="1:6" ht="15">
      <c r="A14" s="6" t="s">
        <v>100</v>
      </c>
      <c r="B14" s="34">
        <v>98.6</v>
      </c>
      <c r="C14" s="34">
        <v>98.8</v>
      </c>
      <c r="D14" s="34">
        <f t="shared" si="0"/>
        <v>0.20000000000000284</v>
      </c>
      <c r="E14" s="34">
        <f t="shared" si="1"/>
        <v>0.002024291497975737</v>
      </c>
      <c r="F14" s="13"/>
    </row>
    <row r="15" spans="1:6" ht="15">
      <c r="A15" s="6" t="s">
        <v>101</v>
      </c>
      <c r="B15" s="34">
        <v>6</v>
      </c>
      <c r="C15" s="34">
        <v>6</v>
      </c>
      <c r="D15" s="34">
        <v>0</v>
      </c>
      <c r="E15" s="35">
        <v>0</v>
      </c>
      <c r="F15" s="5"/>
    </row>
    <row r="16" spans="1:6" ht="15">
      <c r="A16" s="6" t="s">
        <v>102</v>
      </c>
      <c r="B16" s="34">
        <v>23</v>
      </c>
      <c r="C16" s="34">
        <v>23</v>
      </c>
      <c r="D16" s="34">
        <v>0</v>
      </c>
      <c r="E16" s="35">
        <v>0</v>
      </c>
      <c r="F16" s="5"/>
    </row>
    <row r="17" spans="1:6" ht="15">
      <c r="A17" s="6" t="s">
        <v>103</v>
      </c>
      <c r="B17" s="34">
        <v>6</v>
      </c>
      <c r="C17" s="34">
        <v>6</v>
      </c>
      <c r="D17" s="34">
        <v>0</v>
      </c>
      <c r="E17" s="35">
        <v>0</v>
      </c>
      <c r="F17" s="5"/>
    </row>
    <row r="18" spans="1:6" ht="15">
      <c r="A18" s="6" t="s">
        <v>104</v>
      </c>
      <c r="B18" s="34">
        <v>10</v>
      </c>
      <c r="C18" s="34">
        <v>10</v>
      </c>
      <c r="D18" s="34">
        <v>0</v>
      </c>
      <c r="E18" s="35">
        <v>0</v>
      </c>
      <c r="F18" s="5"/>
    </row>
    <row r="19" spans="1:6" ht="15">
      <c r="A19" s="6" t="s">
        <v>105</v>
      </c>
      <c r="B19" s="34">
        <v>15</v>
      </c>
      <c r="C19" s="34">
        <v>17</v>
      </c>
      <c r="D19" s="34">
        <v>2</v>
      </c>
      <c r="E19" s="35">
        <v>0.13</v>
      </c>
      <c r="F19" s="5"/>
    </row>
    <row r="20" spans="1:6" ht="15">
      <c r="A20" s="6" t="s">
        <v>106</v>
      </c>
      <c r="B20" s="34">
        <v>271</v>
      </c>
      <c r="C20" s="34">
        <v>339</v>
      </c>
      <c r="D20" s="34">
        <v>68</v>
      </c>
      <c r="E20" s="35">
        <v>0.25</v>
      </c>
      <c r="F20" s="5"/>
    </row>
    <row r="21" spans="1:6" ht="15">
      <c r="A21" s="6" t="s">
        <v>107</v>
      </c>
      <c r="B21" s="34">
        <v>10</v>
      </c>
      <c r="C21" s="34">
        <v>13</v>
      </c>
      <c r="D21" s="34">
        <v>3</v>
      </c>
      <c r="E21" s="35">
        <v>0.3</v>
      </c>
      <c r="F21" s="5"/>
    </row>
    <row r="22" spans="1:6" ht="15">
      <c r="A22" s="7" t="s">
        <v>108</v>
      </c>
      <c r="B22" s="36"/>
      <c r="C22" s="36"/>
      <c r="D22" s="36"/>
      <c r="E22" s="37"/>
      <c r="F22" s="4"/>
    </row>
    <row r="23" spans="1:6" ht="15">
      <c r="A23" s="5" t="s">
        <v>3</v>
      </c>
      <c r="B23" s="34" t="s">
        <v>209</v>
      </c>
      <c r="C23" s="34" t="s">
        <v>210</v>
      </c>
      <c r="D23" s="34" t="s">
        <v>6</v>
      </c>
      <c r="E23" s="35" t="s">
        <v>7</v>
      </c>
      <c r="F23" s="5" t="s">
        <v>8</v>
      </c>
    </row>
    <row r="24" spans="1:6" ht="15">
      <c r="A24" s="8" t="s">
        <v>109</v>
      </c>
      <c r="B24" s="34">
        <v>760</v>
      </c>
      <c r="C24" s="34">
        <v>661</v>
      </c>
      <c r="D24" s="34">
        <v>-99</v>
      </c>
      <c r="E24" s="34">
        <v>-0.1302</v>
      </c>
      <c r="F24" s="8"/>
    </row>
    <row r="25" spans="1:6" ht="15">
      <c r="A25" s="8" t="s">
        <v>110</v>
      </c>
      <c r="B25" s="38">
        <v>0.9819</v>
      </c>
      <c r="C25" s="38">
        <v>0.9851</v>
      </c>
      <c r="D25" s="34">
        <v>0.32</v>
      </c>
      <c r="E25" s="34">
        <v>0.0033</v>
      </c>
      <c r="F25" s="8"/>
    </row>
    <row r="26" spans="1:6" ht="15">
      <c r="A26" s="8" t="s">
        <v>111</v>
      </c>
      <c r="B26" s="34">
        <v>616</v>
      </c>
      <c r="C26" s="34">
        <v>570</v>
      </c>
      <c r="D26" s="34">
        <v>-46</v>
      </c>
      <c r="E26" s="34">
        <v>-0.0747</v>
      </c>
      <c r="F26" s="8"/>
    </row>
    <row r="27" spans="1:6" ht="15">
      <c r="A27" s="8" t="s">
        <v>112</v>
      </c>
      <c r="B27" s="39">
        <v>0.8105</v>
      </c>
      <c r="C27" s="39">
        <v>0.8623</v>
      </c>
      <c r="D27" s="39">
        <v>0.05</v>
      </c>
      <c r="E27" s="34">
        <v>0.0617</v>
      </c>
      <c r="F27" s="8"/>
    </row>
    <row r="28" spans="1:6" ht="15">
      <c r="A28" s="8" t="s">
        <v>113</v>
      </c>
      <c r="B28" s="34">
        <v>1200</v>
      </c>
      <c r="C28" s="34">
        <v>1300</v>
      </c>
      <c r="D28" s="34">
        <v>100</v>
      </c>
      <c r="E28" s="34">
        <v>0.083</v>
      </c>
      <c r="F28" s="8"/>
    </row>
    <row r="29" spans="1:6" ht="15">
      <c r="A29" s="8" t="s">
        <v>114</v>
      </c>
      <c r="B29" s="34">
        <v>3500</v>
      </c>
      <c r="C29" s="34">
        <v>3800</v>
      </c>
      <c r="D29" s="34">
        <v>300</v>
      </c>
      <c r="E29" s="34">
        <v>0.086</v>
      </c>
      <c r="F29" s="8"/>
    </row>
    <row r="30" spans="1:6" ht="15">
      <c r="A30" s="8" t="s">
        <v>115</v>
      </c>
      <c r="B30" s="34">
        <v>1950</v>
      </c>
      <c r="C30" s="34">
        <v>1800</v>
      </c>
      <c r="D30" s="34">
        <v>-150</v>
      </c>
      <c r="E30" s="34">
        <v>-0.077</v>
      </c>
      <c r="F30" s="8"/>
    </row>
    <row r="31" spans="1:6" ht="15.75" thickBot="1">
      <c r="A31" s="8" t="s">
        <v>116</v>
      </c>
      <c r="B31" s="27">
        <v>15</v>
      </c>
      <c r="C31" s="27">
        <v>10</v>
      </c>
      <c r="D31" s="27">
        <v>-5</v>
      </c>
      <c r="E31" s="34">
        <v>-0.3333</v>
      </c>
      <c r="F31" s="8"/>
    </row>
    <row r="32" spans="1:6" ht="15">
      <c r="A32" s="8" t="s">
        <v>117</v>
      </c>
      <c r="B32" s="34">
        <v>0.0197</v>
      </c>
      <c r="C32" s="34">
        <v>0.0151</v>
      </c>
      <c r="D32" s="34">
        <v>-0.0046</v>
      </c>
      <c r="E32" s="34">
        <v>-0.2335</v>
      </c>
      <c r="F32" s="8"/>
    </row>
    <row r="33" spans="1:6" ht="15">
      <c r="A33" s="8" t="s">
        <v>118</v>
      </c>
      <c r="B33" s="40">
        <v>471</v>
      </c>
      <c r="C33" s="34">
        <v>364</v>
      </c>
      <c r="D33" s="34">
        <v>-107</v>
      </c>
      <c r="E33" s="34">
        <v>-0.2217</v>
      </c>
      <c r="F33" s="8"/>
    </row>
    <row r="34" spans="1:6" ht="15">
      <c r="A34" s="8" t="s">
        <v>119</v>
      </c>
      <c r="B34" s="34">
        <v>395</v>
      </c>
      <c r="C34" s="34">
        <v>291</v>
      </c>
      <c r="D34" s="34">
        <v>-104</v>
      </c>
      <c r="E34" s="34">
        <v>-0.2633</v>
      </c>
      <c r="F34" s="8"/>
    </row>
    <row r="35" spans="1:6" ht="15">
      <c r="A35" s="8" t="s">
        <v>120</v>
      </c>
      <c r="B35" s="34">
        <v>0.838</v>
      </c>
      <c r="C35" s="34">
        <v>0.7994</v>
      </c>
      <c r="D35" s="34">
        <v>-0.0386</v>
      </c>
      <c r="E35" s="34">
        <v>-0.046</v>
      </c>
      <c r="F35" s="8"/>
    </row>
    <row r="36" spans="1:6" ht="15">
      <c r="A36" s="4" t="s">
        <v>121</v>
      </c>
      <c r="B36" s="36"/>
      <c r="C36" s="36"/>
      <c r="D36" s="36"/>
      <c r="E36" s="37"/>
      <c r="F36" s="4"/>
    </row>
    <row r="37" spans="1:6" ht="15">
      <c r="A37" s="10" t="s">
        <v>3</v>
      </c>
      <c r="B37" s="34" t="s">
        <v>209</v>
      </c>
      <c r="C37" s="34" t="s">
        <v>210</v>
      </c>
      <c r="D37" s="41" t="s">
        <v>6</v>
      </c>
      <c r="E37" s="42" t="s">
        <v>7</v>
      </c>
      <c r="F37" s="10" t="s">
        <v>8</v>
      </c>
    </row>
    <row r="38" spans="1:6" ht="15">
      <c r="A38" s="8" t="s">
        <v>230</v>
      </c>
      <c r="B38" s="43">
        <v>230</v>
      </c>
      <c r="C38" s="34">
        <v>187</v>
      </c>
      <c r="D38" s="43">
        <f>C38-B38</f>
        <v>-43</v>
      </c>
      <c r="E38" s="43">
        <v>29.3</v>
      </c>
      <c r="F38" s="11"/>
    </row>
    <row r="39" spans="1:6" ht="15">
      <c r="A39" s="8" t="s">
        <v>231</v>
      </c>
      <c r="B39" s="43">
        <v>74</v>
      </c>
      <c r="C39" s="34">
        <v>132</v>
      </c>
      <c r="D39" s="43">
        <f>C39-B39</f>
        <v>58</v>
      </c>
      <c r="E39" s="43">
        <v>43.9</v>
      </c>
      <c r="F39" s="11"/>
    </row>
    <row r="40" spans="1:6" ht="15">
      <c r="A40" s="8" t="s">
        <v>232</v>
      </c>
      <c r="B40" s="43">
        <v>2</v>
      </c>
      <c r="C40" s="34">
        <v>2</v>
      </c>
      <c r="D40" s="43">
        <f>C40-B40</f>
        <v>0</v>
      </c>
      <c r="E40" s="43">
        <v>0</v>
      </c>
      <c r="F40" s="11"/>
    </row>
    <row r="41" spans="1:6" ht="15">
      <c r="A41" s="8" t="s">
        <v>233</v>
      </c>
      <c r="B41" s="43">
        <v>1</v>
      </c>
      <c r="C41" s="34">
        <v>1</v>
      </c>
      <c r="D41" s="43">
        <f>C41-B41</f>
        <v>0</v>
      </c>
      <c r="E41" s="43">
        <v>0</v>
      </c>
      <c r="F41" s="8"/>
    </row>
    <row r="42" spans="1:6" ht="15">
      <c r="A42" s="26" t="s">
        <v>198</v>
      </c>
      <c r="B42" s="34">
        <v>6</v>
      </c>
      <c r="C42" s="34">
        <v>10</v>
      </c>
      <c r="D42" s="34">
        <v>4</v>
      </c>
      <c r="E42" s="34">
        <v>66</v>
      </c>
      <c r="F42" s="8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zoomScalePageLayoutView="0" workbookViewId="0" topLeftCell="A77">
      <selection activeCell="B50" sqref="B50:E60"/>
    </sheetView>
  </sheetViews>
  <sheetFormatPr defaultColWidth="9.00390625" defaultRowHeight="13.5"/>
  <cols>
    <col min="1" max="1" width="61.75390625" style="1" customWidth="1"/>
    <col min="2" max="2" width="7.50390625" style="1" customWidth="1"/>
    <col min="3" max="3" width="7.375" style="1" customWidth="1"/>
    <col min="4" max="4" width="6.75390625" style="1" customWidth="1"/>
    <col min="5" max="5" width="10.50390625" style="1" customWidth="1"/>
    <col min="6" max="6" width="4.125" style="1" customWidth="1"/>
    <col min="7" max="16384" width="8.875" style="1" customWidth="1"/>
  </cols>
  <sheetData>
    <row r="1" spans="1:6" ht="20.25">
      <c r="A1" s="68" t="s">
        <v>13</v>
      </c>
      <c r="B1" s="68"/>
      <c r="C1" s="68"/>
      <c r="D1" s="68"/>
      <c r="E1" s="68"/>
      <c r="F1" s="68"/>
    </row>
    <row r="2" ht="14.25">
      <c r="A2" s="1" t="s">
        <v>0</v>
      </c>
    </row>
    <row r="3" ht="14.25">
      <c r="A3" s="1" t="s">
        <v>1</v>
      </c>
    </row>
    <row r="4" ht="14.25">
      <c r="A4" s="1" t="s">
        <v>2</v>
      </c>
    </row>
    <row r="6" spans="1:6" ht="15">
      <c r="A6" s="2" t="s">
        <v>122</v>
      </c>
      <c r="B6" s="3"/>
      <c r="C6" s="3"/>
      <c r="D6" s="3"/>
      <c r="E6" s="3"/>
      <c r="F6" s="3"/>
    </row>
    <row r="7" spans="1:6" ht="15">
      <c r="A7" s="5" t="s">
        <v>3</v>
      </c>
      <c r="B7" s="5" t="s">
        <v>209</v>
      </c>
      <c r="C7" s="5" t="s">
        <v>210</v>
      </c>
      <c r="D7" s="5" t="s">
        <v>6</v>
      </c>
      <c r="E7" s="5" t="s">
        <v>7</v>
      </c>
      <c r="F7" s="5" t="s">
        <v>8</v>
      </c>
    </row>
    <row r="8" spans="1:7" ht="15">
      <c r="A8" s="28" t="s">
        <v>123</v>
      </c>
      <c r="B8" s="49">
        <v>9</v>
      </c>
      <c r="C8" s="49">
        <v>9</v>
      </c>
      <c r="D8" s="49">
        <v>0</v>
      </c>
      <c r="E8" s="49">
        <v>0</v>
      </c>
      <c r="F8" s="31"/>
      <c r="G8" s="30"/>
    </row>
    <row r="9" spans="1:7" ht="15">
      <c r="A9" s="28" t="s">
        <v>124</v>
      </c>
      <c r="B9" s="49">
        <v>19</v>
      </c>
      <c r="C9" s="49">
        <v>20</v>
      </c>
      <c r="D9" s="49">
        <v>1</v>
      </c>
      <c r="E9" s="49">
        <v>5.2</v>
      </c>
      <c r="F9" s="31"/>
      <c r="G9" s="30"/>
    </row>
    <row r="10" spans="1:7" ht="15">
      <c r="A10" s="28" t="s">
        <v>125</v>
      </c>
      <c r="B10" s="49">
        <v>2</v>
      </c>
      <c r="C10" s="49">
        <v>3</v>
      </c>
      <c r="D10" s="49">
        <v>1</v>
      </c>
      <c r="E10" s="49">
        <v>50</v>
      </c>
      <c r="F10" s="31"/>
      <c r="G10" s="30"/>
    </row>
    <row r="11" spans="1:7" ht="15">
      <c r="A11" s="28" t="s">
        <v>126</v>
      </c>
      <c r="B11" s="49">
        <v>7</v>
      </c>
      <c r="C11" s="49">
        <v>7</v>
      </c>
      <c r="D11" s="49">
        <v>0</v>
      </c>
      <c r="E11" s="49">
        <v>0</v>
      </c>
      <c r="F11" s="31"/>
      <c r="G11" s="30"/>
    </row>
    <row r="12" spans="1:7" ht="15">
      <c r="A12" s="28" t="s">
        <v>127</v>
      </c>
      <c r="B12" s="49">
        <v>10</v>
      </c>
      <c r="C12" s="49">
        <v>10</v>
      </c>
      <c r="D12" s="49">
        <v>0</v>
      </c>
      <c r="E12" s="49">
        <v>0</v>
      </c>
      <c r="F12" s="31"/>
      <c r="G12" s="30"/>
    </row>
    <row r="13" spans="1:7" ht="15">
      <c r="A13" s="28" t="s">
        <v>128</v>
      </c>
      <c r="B13" s="49">
        <v>19</v>
      </c>
      <c r="C13" s="49">
        <v>20</v>
      </c>
      <c r="D13" s="49">
        <v>1</v>
      </c>
      <c r="E13" s="49">
        <v>5.2</v>
      </c>
      <c r="F13" s="31"/>
      <c r="G13" s="30"/>
    </row>
    <row r="14" spans="1:7" ht="15">
      <c r="A14" s="28" t="s">
        <v>129</v>
      </c>
      <c r="B14" s="49">
        <v>100</v>
      </c>
      <c r="C14" s="49">
        <v>100</v>
      </c>
      <c r="D14" s="49">
        <v>0</v>
      </c>
      <c r="E14" s="49">
        <v>0</v>
      </c>
      <c r="F14" s="31"/>
      <c r="G14" s="30"/>
    </row>
    <row r="15" spans="1:7" ht="15">
      <c r="A15" s="28" t="s">
        <v>130</v>
      </c>
      <c r="B15" s="49">
        <v>100</v>
      </c>
      <c r="C15" s="49">
        <v>100</v>
      </c>
      <c r="D15" s="49">
        <v>0</v>
      </c>
      <c r="E15" s="49">
        <v>0</v>
      </c>
      <c r="F15" s="31"/>
      <c r="G15" s="30"/>
    </row>
    <row r="16" spans="1:7" ht="15">
      <c r="A16" s="44"/>
      <c r="B16" s="50"/>
      <c r="C16" s="50"/>
      <c r="D16" s="50"/>
      <c r="E16" s="50"/>
      <c r="F16" s="45"/>
      <c r="G16" s="30"/>
    </row>
    <row r="17" spans="1:7" ht="15">
      <c r="A17" s="46" t="s">
        <v>131</v>
      </c>
      <c r="B17" s="51"/>
      <c r="C17" s="51"/>
      <c r="D17" s="51"/>
      <c r="E17" s="51"/>
      <c r="F17" s="29"/>
      <c r="G17" s="30"/>
    </row>
    <row r="18" spans="1:7" ht="15">
      <c r="A18" s="31" t="s">
        <v>3</v>
      </c>
      <c r="B18" s="49" t="s">
        <v>209</v>
      </c>
      <c r="C18" s="49" t="s">
        <v>210</v>
      </c>
      <c r="D18" s="49" t="s">
        <v>6</v>
      </c>
      <c r="E18" s="49" t="s">
        <v>7</v>
      </c>
      <c r="F18" s="31" t="s">
        <v>8</v>
      </c>
      <c r="G18" s="30"/>
    </row>
    <row r="19" spans="1:7" ht="15.75" thickBot="1">
      <c r="A19" s="32" t="s">
        <v>132</v>
      </c>
      <c r="B19" s="47">
        <v>16</v>
      </c>
      <c r="C19" s="47">
        <v>19</v>
      </c>
      <c r="D19" s="47">
        <v>3</v>
      </c>
      <c r="E19" s="47">
        <v>18.7</v>
      </c>
      <c r="F19" s="32"/>
      <c r="G19" s="30"/>
    </row>
    <row r="20" spans="1:7" ht="15.75" thickBot="1">
      <c r="A20" s="32" t="s">
        <v>133</v>
      </c>
      <c r="B20" s="47">
        <v>6</v>
      </c>
      <c r="C20" s="47">
        <v>5</v>
      </c>
      <c r="D20" s="47">
        <v>-1</v>
      </c>
      <c r="E20" s="47">
        <v>-16.67</v>
      </c>
      <c r="F20" s="31"/>
      <c r="G20" s="30"/>
    </row>
    <row r="21" spans="1:7" ht="15.75" thickBot="1">
      <c r="A21" s="32" t="s">
        <v>134</v>
      </c>
      <c r="B21" s="47">
        <v>6</v>
      </c>
      <c r="C21" s="47">
        <v>7</v>
      </c>
      <c r="D21" s="47">
        <v>1</v>
      </c>
      <c r="E21" s="47">
        <v>16.67</v>
      </c>
      <c r="F21" s="32"/>
      <c r="G21" s="30"/>
    </row>
    <row r="22" spans="1:7" ht="15.75" thickBot="1">
      <c r="A22" s="32" t="s">
        <v>135</v>
      </c>
      <c r="B22" s="47">
        <v>12</v>
      </c>
      <c r="C22" s="47">
        <v>11</v>
      </c>
      <c r="D22" s="47">
        <v>-1</v>
      </c>
      <c r="E22" s="47">
        <v>-8.33</v>
      </c>
      <c r="F22" s="32"/>
      <c r="G22" s="30"/>
    </row>
    <row r="23" spans="1:7" ht="15.75" thickBot="1">
      <c r="A23" s="32" t="s">
        <v>136</v>
      </c>
      <c r="B23" s="47">
        <v>311</v>
      </c>
      <c r="C23" s="47">
        <v>226</v>
      </c>
      <c r="D23" s="47">
        <v>-85</v>
      </c>
      <c r="E23" s="47">
        <v>-27.33</v>
      </c>
      <c r="F23" s="32"/>
      <c r="G23" s="30"/>
    </row>
    <row r="24" spans="1:7" ht="15.75" thickBot="1">
      <c r="A24" s="32" t="s">
        <v>137</v>
      </c>
      <c r="B24" s="47">
        <v>10.94</v>
      </c>
      <c r="C24" s="47">
        <v>7.83</v>
      </c>
      <c r="D24" s="47">
        <v>3.11</v>
      </c>
      <c r="E24" s="47">
        <v>42</v>
      </c>
      <c r="F24" s="32"/>
      <c r="G24" s="30"/>
    </row>
    <row r="25" spans="1:7" ht="15.75" thickBot="1">
      <c r="A25" s="32" t="s">
        <v>138</v>
      </c>
      <c r="B25" s="47">
        <v>11</v>
      </c>
      <c r="C25" s="47">
        <v>9</v>
      </c>
      <c r="D25" s="47">
        <v>-2</v>
      </c>
      <c r="E25" s="47">
        <v>-18.18</v>
      </c>
      <c r="F25" s="32"/>
      <c r="G25" s="30"/>
    </row>
    <row r="26" spans="1:7" ht="15.75" thickBot="1">
      <c r="A26" s="32" t="s">
        <v>139</v>
      </c>
      <c r="B26" s="47">
        <v>206</v>
      </c>
      <c r="C26" s="47">
        <v>135</v>
      </c>
      <c r="D26" s="47">
        <v>-71</v>
      </c>
      <c r="E26" s="47">
        <v>-34.47</v>
      </c>
      <c r="F26" s="32"/>
      <c r="G26" s="30"/>
    </row>
    <row r="27" spans="1:7" ht="15">
      <c r="A27" s="48"/>
      <c r="B27" s="50"/>
      <c r="C27" s="50"/>
      <c r="D27" s="50"/>
      <c r="E27" s="50"/>
      <c r="F27" s="48"/>
      <c r="G27" s="30"/>
    </row>
    <row r="28" spans="1:7" ht="15">
      <c r="A28" s="46" t="s">
        <v>72</v>
      </c>
      <c r="B28" s="51"/>
      <c r="C28" s="51"/>
      <c r="D28" s="51"/>
      <c r="E28" s="51"/>
      <c r="F28" s="29"/>
      <c r="G28" s="30"/>
    </row>
    <row r="29" spans="1:7" ht="15">
      <c r="A29" s="31" t="s">
        <v>3</v>
      </c>
      <c r="B29" s="49" t="s">
        <v>209</v>
      </c>
      <c r="C29" s="49" t="s">
        <v>210</v>
      </c>
      <c r="D29" s="49" t="s">
        <v>6</v>
      </c>
      <c r="E29" s="49" t="s">
        <v>7</v>
      </c>
      <c r="F29" s="31" t="s">
        <v>8</v>
      </c>
      <c r="G29" s="30"/>
    </row>
    <row r="30" spans="1:7" ht="15.75" thickBot="1">
      <c r="A30" s="32" t="s">
        <v>17</v>
      </c>
      <c r="B30" s="47">
        <v>4</v>
      </c>
      <c r="C30" s="47">
        <v>2</v>
      </c>
      <c r="D30" s="47">
        <v>-2</v>
      </c>
      <c r="E30" s="47">
        <v>50</v>
      </c>
      <c r="F30" s="32"/>
      <c r="G30" s="30"/>
    </row>
    <row r="31" spans="1:7" ht="15.75" thickBot="1">
      <c r="A31" s="32" t="s">
        <v>18</v>
      </c>
      <c r="B31" s="47">
        <v>4</v>
      </c>
      <c r="C31" s="47">
        <v>2</v>
      </c>
      <c r="D31" s="47">
        <v>-2</v>
      </c>
      <c r="E31" s="47">
        <v>50</v>
      </c>
      <c r="F31" s="32"/>
      <c r="G31" s="30"/>
    </row>
    <row r="32" spans="1:7" ht="15.75" thickBot="1">
      <c r="A32" s="32" t="s">
        <v>19</v>
      </c>
      <c r="B32" s="47">
        <v>136</v>
      </c>
      <c r="C32" s="47">
        <v>61</v>
      </c>
      <c r="D32" s="47">
        <v>-75</v>
      </c>
      <c r="E32" s="47">
        <v>55.14</v>
      </c>
      <c r="F32" s="32"/>
      <c r="G32" s="30"/>
    </row>
    <row r="33" spans="1:7" ht="15.75" thickBot="1">
      <c r="A33" s="32" t="s">
        <v>20</v>
      </c>
      <c r="B33" s="47">
        <v>4.78</v>
      </c>
      <c r="C33" s="47">
        <v>2.11</v>
      </c>
      <c r="D33" s="47">
        <v>-2.67</v>
      </c>
      <c r="E33" s="47">
        <v>-55.86</v>
      </c>
      <c r="F33" s="32"/>
      <c r="G33" s="30"/>
    </row>
    <row r="34" spans="1:7" ht="15.75" thickBot="1">
      <c r="A34" s="32" t="s">
        <v>21</v>
      </c>
      <c r="B34" s="47">
        <v>8</v>
      </c>
      <c r="C34" s="47">
        <v>12</v>
      </c>
      <c r="D34" s="47">
        <v>4</v>
      </c>
      <c r="E34" s="47">
        <v>50</v>
      </c>
      <c r="F34" s="32"/>
      <c r="G34" s="30"/>
    </row>
    <row r="35" spans="1:7" ht="15.75" thickBot="1">
      <c r="A35" s="32" t="s">
        <v>22</v>
      </c>
      <c r="B35" s="47">
        <v>0.28</v>
      </c>
      <c r="C35" s="47">
        <v>0.42</v>
      </c>
      <c r="D35" s="47">
        <v>0.14</v>
      </c>
      <c r="E35" s="47">
        <v>50</v>
      </c>
      <c r="F35" s="32"/>
      <c r="G35" s="30"/>
    </row>
    <row r="36" spans="1:7" ht="15.75" thickBot="1">
      <c r="A36" s="32" t="s">
        <v>23</v>
      </c>
      <c r="B36" s="47">
        <v>4</v>
      </c>
      <c r="C36" s="47">
        <v>4</v>
      </c>
      <c r="D36" s="47">
        <v>0</v>
      </c>
      <c r="E36" s="47">
        <v>0</v>
      </c>
      <c r="F36" s="32"/>
      <c r="G36" s="30"/>
    </row>
    <row r="37" spans="1:7" ht="15.75" thickBot="1">
      <c r="A37" s="32" t="s">
        <v>24</v>
      </c>
      <c r="B37" s="47">
        <v>0.14</v>
      </c>
      <c r="C37" s="47">
        <v>0.13</v>
      </c>
      <c r="D37" s="47">
        <v>-0.01</v>
      </c>
      <c r="E37" s="47">
        <v>-7.14</v>
      </c>
      <c r="F37" s="32"/>
      <c r="G37" s="30"/>
    </row>
    <row r="38" spans="1:7" ht="14.25">
      <c r="A38" s="30"/>
      <c r="B38" s="52"/>
      <c r="C38" s="52"/>
      <c r="D38" s="52"/>
      <c r="E38" s="52"/>
      <c r="F38" s="30"/>
      <c r="G38" s="30"/>
    </row>
    <row r="39" spans="1:7" ht="15">
      <c r="A39" s="46" t="s">
        <v>140</v>
      </c>
      <c r="B39" s="51"/>
      <c r="C39" s="51"/>
      <c r="D39" s="51"/>
      <c r="E39" s="51"/>
      <c r="F39" s="29"/>
      <c r="G39" s="30"/>
    </row>
    <row r="40" spans="1:7" ht="15">
      <c r="A40" s="31" t="s">
        <v>3</v>
      </c>
      <c r="B40" s="49" t="s">
        <v>4</v>
      </c>
      <c r="C40" s="49" t="s">
        <v>5</v>
      </c>
      <c r="D40" s="49" t="s">
        <v>6</v>
      </c>
      <c r="E40" s="49" t="s">
        <v>7</v>
      </c>
      <c r="F40" s="31" t="s">
        <v>8</v>
      </c>
      <c r="G40" s="30"/>
    </row>
    <row r="41" spans="1:7" ht="15.75" thickBot="1">
      <c r="A41" s="32" t="s">
        <v>141</v>
      </c>
      <c r="B41" s="47">
        <v>2</v>
      </c>
      <c r="C41" s="47">
        <v>3</v>
      </c>
      <c r="D41" s="47">
        <v>1</v>
      </c>
      <c r="E41" s="47">
        <v>50</v>
      </c>
      <c r="F41" s="32"/>
      <c r="G41" s="30"/>
    </row>
    <row r="42" spans="1:7" ht="15.75" thickBot="1">
      <c r="A42" s="32" t="s">
        <v>142</v>
      </c>
      <c r="B42" s="47">
        <v>14</v>
      </c>
      <c r="C42" s="47">
        <v>14</v>
      </c>
      <c r="D42" s="47">
        <v>0</v>
      </c>
      <c r="E42" s="47">
        <v>0</v>
      </c>
      <c r="F42" s="32"/>
      <c r="G42" s="30"/>
    </row>
    <row r="43" spans="1:7" ht="15.75" thickBot="1">
      <c r="A43" s="32" t="s">
        <v>143</v>
      </c>
      <c r="B43" s="47">
        <v>8</v>
      </c>
      <c r="C43" s="47">
        <v>8</v>
      </c>
      <c r="D43" s="47">
        <v>0</v>
      </c>
      <c r="E43" s="47">
        <v>0</v>
      </c>
      <c r="F43" s="32"/>
      <c r="G43" s="30"/>
    </row>
    <row r="44" spans="1:7" ht="15.75" thickBot="1">
      <c r="A44" s="32" t="s">
        <v>144</v>
      </c>
      <c r="B44" s="47">
        <v>5</v>
      </c>
      <c r="C44" s="47">
        <v>5</v>
      </c>
      <c r="D44" s="47">
        <v>0</v>
      </c>
      <c r="E44" s="47">
        <v>0</v>
      </c>
      <c r="F44" s="32"/>
      <c r="G44" s="30"/>
    </row>
    <row r="45" spans="1:7" ht="15.75" thickBot="1">
      <c r="A45" s="32" t="s">
        <v>145</v>
      </c>
      <c r="B45" s="53">
        <v>20</v>
      </c>
      <c r="C45" s="53">
        <v>24</v>
      </c>
      <c r="D45" s="53">
        <v>4</v>
      </c>
      <c r="E45" s="53">
        <v>20</v>
      </c>
      <c r="F45" s="32"/>
      <c r="G45" s="30"/>
    </row>
    <row r="46" spans="1:7" ht="15.75" thickBot="1">
      <c r="A46" s="32" t="s">
        <v>146</v>
      </c>
      <c r="B46" s="54">
        <v>13</v>
      </c>
      <c r="C46" s="54">
        <v>15</v>
      </c>
      <c r="D46" s="54">
        <v>2</v>
      </c>
      <c r="E46" s="54">
        <v>15.38</v>
      </c>
      <c r="F46" s="32"/>
      <c r="G46" s="30"/>
    </row>
    <row r="47" spans="1:7" ht="15">
      <c r="A47" s="32"/>
      <c r="B47" s="49"/>
      <c r="C47" s="49"/>
      <c r="D47" s="49"/>
      <c r="E47" s="49"/>
      <c r="F47" s="32"/>
      <c r="G47" s="30"/>
    </row>
    <row r="48" spans="1:7" ht="15">
      <c r="A48" s="46" t="s">
        <v>147</v>
      </c>
      <c r="B48" s="51"/>
      <c r="C48" s="51"/>
      <c r="D48" s="51"/>
      <c r="E48" s="51"/>
      <c r="F48" s="29"/>
      <c r="G48" s="30"/>
    </row>
    <row r="49" spans="1:7" ht="15">
      <c r="A49" s="31" t="s">
        <v>3</v>
      </c>
      <c r="B49" s="49" t="s">
        <v>209</v>
      </c>
      <c r="C49" s="49" t="s">
        <v>210</v>
      </c>
      <c r="D49" s="49" t="s">
        <v>6</v>
      </c>
      <c r="E49" s="49" t="s">
        <v>7</v>
      </c>
      <c r="F49" s="31" t="s">
        <v>8</v>
      </c>
      <c r="G49" s="30"/>
    </row>
    <row r="50" spans="1:7" ht="15.75" thickBot="1">
      <c r="A50" s="32" t="s">
        <v>148</v>
      </c>
      <c r="B50" s="47">
        <v>3</v>
      </c>
      <c r="C50" s="47">
        <v>4</v>
      </c>
      <c r="D50" s="47">
        <v>1</v>
      </c>
      <c r="E50" s="47">
        <v>33.3</v>
      </c>
      <c r="F50" s="32"/>
      <c r="G50" s="30"/>
    </row>
    <row r="51" spans="1:7" ht="15.75" thickBot="1">
      <c r="A51" s="32" t="s">
        <v>149</v>
      </c>
      <c r="B51" s="47">
        <v>2</v>
      </c>
      <c r="C51" s="47">
        <v>3</v>
      </c>
      <c r="D51" s="47">
        <v>1</v>
      </c>
      <c r="E51" s="47">
        <v>50</v>
      </c>
      <c r="F51" s="32"/>
      <c r="G51" s="30"/>
    </row>
    <row r="52" spans="1:7" ht="15.75" thickBot="1">
      <c r="A52" s="32" t="s">
        <v>150</v>
      </c>
      <c r="B52" s="55">
        <v>150</v>
      </c>
      <c r="C52" s="55">
        <v>210</v>
      </c>
      <c r="D52" s="53">
        <v>60</v>
      </c>
      <c r="E52" s="53">
        <v>40</v>
      </c>
      <c r="F52" s="32"/>
      <c r="G52" s="30"/>
    </row>
    <row r="53" spans="1:7" ht="15.75" thickBot="1">
      <c r="A53" s="32" t="s">
        <v>151</v>
      </c>
      <c r="B53" s="47">
        <v>20</v>
      </c>
      <c r="C53" s="47">
        <v>44</v>
      </c>
      <c r="D53" s="47">
        <v>24</v>
      </c>
      <c r="E53" s="47">
        <v>120</v>
      </c>
      <c r="F53" s="32"/>
      <c r="G53" s="30"/>
    </row>
    <row r="54" spans="1:7" ht="15.75" thickBot="1">
      <c r="A54" s="32" t="s">
        <v>152</v>
      </c>
      <c r="B54" s="47">
        <v>20</v>
      </c>
      <c r="C54" s="47">
        <v>27</v>
      </c>
      <c r="D54" s="47">
        <v>7</v>
      </c>
      <c r="E54" s="47">
        <v>35</v>
      </c>
      <c r="F54" s="32"/>
      <c r="G54" s="30"/>
    </row>
    <row r="55" spans="1:7" ht="15.75" thickBot="1">
      <c r="A55" s="32" t="s">
        <v>153</v>
      </c>
      <c r="B55" s="47">
        <v>7</v>
      </c>
      <c r="C55" s="47">
        <v>9</v>
      </c>
      <c r="D55" s="47">
        <v>2</v>
      </c>
      <c r="E55" s="47">
        <v>28.5</v>
      </c>
      <c r="F55" s="32"/>
      <c r="G55" s="30"/>
    </row>
    <row r="56" spans="1:7" ht="15.75" thickBot="1">
      <c r="A56" s="32" t="s">
        <v>154</v>
      </c>
      <c r="B56" s="47">
        <v>7</v>
      </c>
      <c r="C56" s="47">
        <v>5</v>
      </c>
      <c r="D56" s="47">
        <v>-2</v>
      </c>
      <c r="E56" s="47">
        <v>-28.5</v>
      </c>
      <c r="F56" s="32"/>
      <c r="G56" s="30"/>
    </row>
    <row r="57" spans="1:7" ht="15.75" thickBot="1">
      <c r="A57" s="32" t="s">
        <v>155</v>
      </c>
      <c r="B57" s="47">
        <v>2</v>
      </c>
      <c r="C57" s="47">
        <v>2</v>
      </c>
      <c r="D57" s="47">
        <v>0</v>
      </c>
      <c r="E57" s="47">
        <v>0</v>
      </c>
      <c r="F57" s="32"/>
      <c r="G57" s="30"/>
    </row>
    <row r="58" spans="1:7" ht="15.75" thickBot="1">
      <c r="A58" s="32" t="s">
        <v>156</v>
      </c>
      <c r="B58" s="47">
        <v>2</v>
      </c>
      <c r="C58" s="47">
        <v>2</v>
      </c>
      <c r="D58" s="47">
        <v>0</v>
      </c>
      <c r="E58" s="47">
        <v>0</v>
      </c>
      <c r="F58" s="32"/>
      <c r="G58" s="30"/>
    </row>
    <row r="59" spans="1:7" ht="15.75" thickBot="1">
      <c r="A59" s="32" t="s">
        <v>157</v>
      </c>
      <c r="B59" s="47">
        <v>2</v>
      </c>
      <c r="C59" s="47">
        <v>3</v>
      </c>
      <c r="D59" s="47">
        <v>1</v>
      </c>
      <c r="E59" s="47">
        <v>50</v>
      </c>
      <c r="F59" s="32"/>
      <c r="G59" s="30"/>
    </row>
    <row r="60" spans="1:7" ht="15.75" thickBot="1">
      <c r="A60" s="32" t="s">
        <v>158</v>
      </c>
      <c r="B60" s="47">
        <v>2</v>
      </c>
      <c r="C60" s="47">
        <v>3</v>
      </c>
      <c r="D60" s="47">
        <v>1</v>
      </c>
      <c r="E60" s="47">
        <v>50</v>
      </c>
      <c r="F60" s="32"/>
      <c r="G60" s="30"/>
    </row>
    <row r="61" spans="1:7" ht="15">
      <c r="A61" s="29"/>
      <c r="B61" s="51"/>
      <c r="C61" s="51"/>
      <c r="D61" s="51"/>
      <c r="E61" s="51"/>
      <c r="F61" s="29"/>
      <c r="G61" s="30"/>
    </row>
    <row r="62" spans="1:7" ht="15">
      <c r="A62" s="29" t="s">
        <v>159</v>
      </c>
      <c r="B62" s="51"/>
      <c r="C62" s="51"/>
      <c r="D62" s="51"/>
      <c r="E62" s="51"/>
      <c r="F62" s="29"/>
      <c r="G62" s="30"/>
    </row>
    <row r="63" spans="1:7" ht="15">
      <c r="A63" s="33" t="s">
        <v>3</v>
      </c>
      <c r="B63" s="49" t="s">
        <v>209</v>
      </c>
      <c r="C63" s="49" t="s">
        <v>210</v>
      </c>
      <c r="D63" s="56" t="s">
        <v>6</v>
      </c>
      <c r="E63" s="56" t="s">
        <v>7</v>
      </c>
      <c r="F63" s="33" t="s">
        <v>8</v>
      </c>
      <c r="G63" s="30"/>
    </row>
    <row r="64" spans="1:7" ht="15.75" thickBot="1">
      <c r="A64" s="32" t="s">
        <v>160</v>
      </c>
      <c r="B64" s="47">
        <v>11</v>
      </c>
      <c r="C64" s="47">
        <v>12</v>
      </c>
      <c r="D64" s="47">
        <v>1</v>
      </c>
      <c r="E64" s="47">
        <v>9</v>
      </c>
      <c r="F64" s="32"/>
      <c r="G64" s="30"/>
    </row>
    <row r="65" spans="1:7" ht="15.75" thickBot="1">
      <c r="A65" s="32" t="s">
        <v>161</v>
      </c>
      <c r="B65" s="47">
        <f>150*11</f>
        <v>1650</v>
      </c>
      <c r="C65" s="47">
        <f>12*156</f>
        <v>1872</v>
      </c>
      <c r="D65" s="47">
        <v>222</v>
      </c>
      <c r="E65" s="47">
        <v>13.4</v>
      </c>
      <c r="F65" s="32"/>
      <c r="G65" s="30"/>
    </row>
    <row r="66" spans="1:7" ht="15.75" thickBot="1">
      <c r="A66" s="32" t="s">
        <v>162</v>
      </c>
      <c r="B66" s="47">
        <v>27</v>
      </c>
      <c r="C66" s="47">
        <v>28</v>
      </c>
      <c r="D66" s="47">
        <v>1</v>
      </c>
      <c r="E66" s="47">
        <v>3.7</v>
      </c>
      <c r="F66" s="32"/>
      <c r="G66" s="30"/>
    </row>
    <row r="67" spans="1:7" ht="15.75" thickBot="1">
      <c r="A67" s="32" t="s">
        <v>163</v>
      </c>
      <c r="B67" s="47">
        <v>8</v>
      </c>
      <c r="C67" s="47">
        <v>5</v>
      </c>
      <c r="D67" s="47">
        <v>-3</v>
      </c>
      <c r="E67" s="47">
        <v>-37.5</v>
      </c>
      <c r="F67" s="32"/>
      <c r="G67" s="30"/>
    </row>
    <row r="68" spans="1:7" ht="15.75" thickBot="1">
      <c r="A68" s="32" t="s">
        <v>164</v>
      </c>
      <c r="B68" s="47">
        <v>6</v>
      </c>
      <c r="C68" s="47">
        <v>0</v>
      </c>
      <c r="D68" s="47">
        <v>-6</v>
      </c>
      <c r="E68" s="47">
        <v>-100</v>
      </c>
      <c r="F68" s="32"/>
      <c r="G68" s="30"/>
    </row>
    <row r="69" spans="1:7" ht="15.75" thickBot="1">
      <c r="A69" s="32" t="s">
        <v>165</v>
      </c>
      <c r="B69" s="47">
        <f>6*150</f>
        <v>900</v>
      </c>
      <c r="C69" s="47">
        <f>7*156</f>
        <v>1092</v>
      </c>
      <c r="D69" s="47">
        <v>192</v>
      </c>
      <c r="E69" s="47">
        <v>21.3</v>
      </c>
      <c r="F69" s="32"/>
      <c r="G69" s="30"/>
    </row>
    <row r="70" spans="1:7" ht="15.75" thickBot="1">
      <c r="A70" s="32" t="s">
        <v>166</v>
      </c>
      <c r="B70" s="47">
        <v>220</v>
      </c>
      <c r="C70" s="47">
        <v>245</v>
      </c>
      <c r="D70" s="47">
        <v>25</v>
      </c>
      <c r="E70" s="47">
        <v>11.3</v>
      </c>
      <c r="F70" s="32"/>
      <c r="G70" s="30"/>
    </row>
    <row r="71" spans="1:7" ht="15">
      <c r="A71" s="32" t="s">
        <v>167</v>
      </c>
      <c r="B71" s="49">
        <v>115</v>
      </c>
      <c r="C71" s="49">
        <v>118</v>
      </c>
      <c r="D71" s="49">
        <v>3</v>
      </c>
      <c r="E71" s="49"/>
      <c r="F71" s="32"/>
      <c r="G71" s="30"/>
    </row>
    <row r="72" spans="1:7" ht="15">
      <c r="A72" s="32" t="s">
        <v>168</v>
      </c>
      <c r="B72" s="49">
        <v>42</v>
      </c>
      <c r="C72" s="49">
        <v>37</v>
      </c>
      <c r="D72" s="49">
        <v>-5</v>
      </c>
      <c r="E72" s="49"/>
      <c r="F72" s="32"/>
      <c r="G72" s="30"/>
    </row>
    <row r="73" spans="1:7" ht="15">
      <c r="A73" s="32" t="s">
        <v>169</v>
      </c>
      <c r="B73" s="49">
        <v>37</v>
      </c>
      <c r="C73" s="49">
        <v>23</v>
      </c>
      <c r="D73" s="49">
        <v>-14</v>
      </c>
      <c r="E73" s="49"/>
      <c r="F73" s="32"/>
      <c r="G73" s="30"/>
    </row>
    <row r="74" spans="1:7" ht="15">
      <c r="A74" s="32" t="s">
        <v>170</v>
      </c>
      <c r="B74" s="49">
        <v>9</v>
      </c>
      <c r="C74" s="49">
        <v>9</v>
      </c>
      <c r="D74" s="49">
        <v>0</v>
      </c>
      <c r="E74" s="49">
        <v>0</v>
      </c>
      <c r="F74" s="32"/>
      <c r="G74" s="30"/>
    </row>
    <row r="75" spans="1:7" ht="15">
      <c r="A75" s="32" t="s">
        <v>171</v>
      </c>
      <c r="B75" s="49">
        <v>12</v>
      </c>
      <c r="C75" s="49">
        <v>15</v>
      </c>
      <c r="D75" s="49">
        <v>3</v>
      </c>
      <c r="E75" s="49"/>
      <c r="F75" s="32"/>
      <c r="G75" s="30"/>
    </row>
    <row r="76" spans="1:7" ht="15">
      <c r="A76" s="32" t="s">
        <v>172</v>
      </c>
      <c r="B76" s="49">
        <v>3</v>
      </c>
      <c r="C76" s="49">
        <v>5</v>
      </c>
      <c r="D76" s="49">
        <v>2</v>
      </c>
      <c r="E76" s="49">
        <v>66.7</v>
      </c>
      <c r="F76" s="32"/>
      <c r="G76" s="30"/>
    </row>
    <row r="77" spans="1:7" ht="15">
      <c r="A77" s="32" t="s">
        <v>173</v>
      </c>
      <c r="B77" s="49">
        <v>300</v>
      </c>
      <c r="C77" s="49">
        <v>360</v>
      </c>
      <c r="D77" s="49">
        <v>60</v>
      </c>
      <c r="E77" s="49">
        <v>20</v>
      </c>
      <c r="F77" s="32"/>
      <c r="G77" s="30"/>
    </row>
    <row r="78" spans="1:7" ht="15">
      <c r="A78" s="32" t="s">
        <v>174</v>
      </c>
      <c r="B78" s="49">
        <v>12</v>
      </c>
      <c r="C78" s="49">
        <v>15</v>
      </c>
      <c r="D78" s="49">
        <v>3</v>
      </c>
      <c r="E78" s="49">
        <v>25</v>
      </c>
      <c r="F78" s="32"/>
      <c r="G78" s="30"/>
    </row>
    <row r="79" spans="1:7" ht="15.75" thickBot="1">
      <c r="A79" s="32" t="s">
        <v>175</v>
      </c>
      <c r="B79" s="47">
        <v>24</v>
      </c>
      <c r="C79" s="47">
        <v>27</v>
      </c>
      <c r="D79" s="47">
        <v>3</v>
      </c>
      <c r="E79" s="47">
        <v>12.5</v>
      </c>
      <c r="F79" s="32"/>
      <c r="G79" s="30"/>
    </row>
    <row r="80" spans="1:7" ht="15.75" thickBot="1">
      <c r="A80" s="32" t="s">
        <v>176</v>
      </c>
      <c r="B80" s="47">
        <v>9</v>
      </c>
      <c r="C80" s="47">
        <v>10</v>
      </c>
      <c r="D80" s="47">
        <v>1</v>
      </c>
      <c r="E80" s="47">
        <v>11.1</v>
      </c>
      <c r="F80" s="32"/>
      <c r="G80" s="30"/>
    </row>
    <row r="81" spans="1:7" ht="15.75" thickBot="1">
      <c r="A81" s="32" t="s">
        <v>177</v>
      </c>
      <c r="B81" s="47">
        <v>713</v>
      </c>
      <c r="C81" s="47">
        <v>778</v>
      </c>
      <c r="D81" s="47">
        <v>65</v>
      </c>
      <c r="E81" s="47">
        <v>9.1</v>
      </c>
      <c r="F81" s="32"/>
      <c r="G81" s="30"/>
    </row>
    <row r="82" spans="1:7" ht="15.75" thickBot="1">
      <c r="A82" s="32" t="s">
        <v>178</v>
      </c>
      <c r="B82" s="47">
        <v>43</v>
      </c>
      <c r="C82" s="47">
        <v>45</v>
      </c>
      <c r="D82" s="47">
        <v>2</v>
      </c>
      <c r="E82" s="47">
        <v>4.6</v>
      </c>
      <c r="F82" s="32"/>
      <c r="G82" s="30"/>
    </row>
    <row r="83" spans="1:7" ht="15.75" thickBot="1">
      <c r="A83" s="32" t="s">
        <v>179</v>
      </c>
      <c r="B83" s="47">
        <v>22</v>
      </c>
      <c r="C83" s="47">
        <v>23</v>
      </c>
      <c r="D83" s="47">
        <v>1</v>
      </c>
      <c r="E83" s="47">
        <v>4.5</v>
      </c>
      <c r="F83" s="32"/>
      <c r="G83" s="30"/>
    </row>
    <row r="84" spans="1:7" ht="15">
      <c r="A84" s="32" t="s">
        <v>180</v>
      </c>
      <c r="B84" s="49">
        <v>86</v>
      </c>
      <c r="C84" s="49">
        <v>157</v>
      </c>
      <c r="D84" s="49">
        <v>71</v>
      </c>
      <c r="E84" s="49">
        <v>0.82</v>
      </c>
      <c r="F84" s="32"/>
      <c r="G84" s="30"/>
    </row>
    <row r="85" spans="1:7" ht="15">
      <c r="A85" s="32" t="s">
        <v>181</v>
      </c>
      <c r="B85" s="49">
        <v>14</v>
      </c>
      <c r="C85" s="49">
        <v>28</v>
      </c>
      <c r="D85" s="49">
        <v>14</v>
      </c>
      <c r="E85" s="49">
        <v>1</v>
      </c>
      <c r="F85" s="32"/>
      <c r="G85" s="30"/>
    </row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="130" zoomScaleNormal="130" zoomScalePageLayoutView="0" workbookViewId="0" topLeftCell="A39">
      <selection activeCell="E38" sqref="E38"/>
    </sheetView>
  </sheetViews>
  <sheetFormatPr defaultColWidth="9.00390625" defaultRowHeight="13.5"/>
  <cols>
    <col min="1" max="1" width="54.375" style="1" customWidth="1"/>
    <col min="2" max="2" width="10.25390625" style="1" customWidth="1"/>
    <col min="3" max="3" width="12.50390625" style="1" customWidth="1"/>
    <col min="4" max="4" width="9.125" style="1" customWidth="1"/>
    <col min="5" max="5" width="14.50390625" style="1" customWidth="1"/>
    <col min="6" max="6" width="4.875" style="1" customWidth="1"/>
    <col min="7" max="16384" width="8.875" style="1" customWidth="1"/>
  </cols>
  <sheetData>
    <row r="1" spans="1:6" ht="20.25">
      <c r="A1" s="68" t="s">
        <v>13</v>
      </c>
      <c r="B1" s="68"/>
      <c r="C1" s="68"/>
      <c r="D1" s="68"/>
      <c r="E1" s="68"/>
      <c r="F1" s="68"/>
    </row>
    <row r="2" ht="14.25">
      <c r="A2" s="1" t="s">
        <v>0</v>
      </c>
    </row>
    <row r="3" ht="14.25">
      <c r="A3" s="1" t="s">
        <v>1</v>
      </c>
    </row>
    <row r="4" ht="14.25">
      <c r="A4" s="1" t="s">
        <v>2</v>
      </c>
    </row>
    <row r="6" ht="14.25">
      <c r="A6" s="15" t="s">
        <v>73</v>
      </c>
    </row>
    <row r="7" spans="1:6" ht="15">
      <c r="A7" s="9" t="s">
        <v>3</v>
      </c>
      <c r="B7" s="5" t="s">
        <v>209</v>
      </c>
      <c r="C7" s="5" t="s">
        <v>210</v>
      </c>
      <c r="D7" s="9" t="s">
        <v>6</v>
      </c>
      <c r="E7" s="9" t="s">
        <v>7</v>
      </c>
      <c r="F7" s="9" t="s">
        <v>8</v>
      </c>
    </row>
    <row r="8" spans="1:6" ht="15.75" thickBot="1">
      <c r="A8" s="57" t="s">
        <v>25</v>
      </c>
      <c r="B8" s="47">
        <v>5</v>
      </c>
      <c r="C8" s="47">
        <v>6</v>
      </c>
      <c r="D8" s="47">
        <v>1</v>
      </c>
      <c r="E8" s="47">
        <v>20</v>
      </c>
      <c r="F8" s="14"/>
    </row>
    <row r="9" spans="1:6" ht="15.75" thickBot="1">
      <c r="A9" s="57" t="s">
        <v>26</v>
      </c>
      <c r="B9" s="47">
        <v>5</v>
      </c>
      <c r="C9" s="47">
        <v>5</v>
      </c>
      <c r="D9" s="47">
        <v>0</v>
      </c>
      <c r="E9" s="47">
        <v>0</v>
      </c>
      <c r="F9" s="14"/>
    </row>
    <row r="10" spans="1:6" ht="15.75" thickBot="1">
      <c r="A10" s="57" t="s">
        <v>27</v>
      </c>
      <c r="B10" s="47">
        <v>186</v>
      </c>
      <c r="C10" s="47">
        <v>200</v>
      </c>
      <c r="D10" s="47">
        <v>14</v>
      </c>
      <c r="E10" s="47">
        <v>7.53</v>
      </c>
      <c r="F10" s="14"/>
    </row>
    <row r="11" spans="1:6" ht="15.75" thickBot="1">
      <c r="A11" s="57" t="s">
        <v>28</v>
      </c>
      <c r="B11" s="47">
        <v>5</v>
      </c>
      <c r="C11" s="47">
        <v>6</v>
      </c>
      <c r="D11" s="47">
        <v>1</v>
      </c>
      <c r="E11" s="47">
        <v>20</v>
      </c>
      <c r="F11" s="14"/>
    </row>
    <row r="12" spans="1:6" ht="15.75" thickBot="1">
      <c r="A12" s="57" t="s">
        <v>29</v>
      </c>
      <c r="B12" s="47">
        <v>3</v>
      </c>
      <c r="C12" s="47">
        <v>3</v>
      </c>
      <c r="D12" s="47">
        <v>0</v>
      </c>
      <c r="E12" s="47">
        <v>0</v>
      </c>
      <c r="F12" s="14"/>
    </row>
    <row r="13" spans="1:6" ht="15.75" thickBot="1">
      <c r="A13" s="57" t="s">
        <v>30</v>
      </c>
      <c r="B13" s="47">
        <v>3</v>
      </c>
      <c r="C13" s="47">
        <v>3</v>
      </c>
      <c r="D13" s="47">
        <v>0</v>
      </c>
      <c r="E13" s="47">
        <v>0</v>
      </c>
      <c r="F13" s="14"/>
    </row>
    <row r="14" spans="1:6" ht="15.75" thickBot="1">
      <c r="A14" s="57" t="s">
        <v>31</v>
      </c>
      <c r="B14" s="47">
        <v>2</v>
      </c>
      <c r="C14" s="47">
        <v>2</v>
      </c>
      <c r="D14" s="47">
        <v>0</v>
      </c>
      <c r="E14" s="47">
        <v>0</v>
      </c>
      <c r="F14" s="14"/>
    </row>
    <row r="15" spans="1:6" ht="15.75" thickBot="1">
      <c r="A15" s="57" t="s">
        <v>32</v>
      </c>
      <c r="B15" s="47">
        <v>60</v>
      </c>
      <c r="C15" s="47">
        <v>60</v>
      </c>
      <c r="D15" s="47">
        <v>0</v>
      </c>
      <c r="E15" s="47">
        <v>0</v>
      </c>
      <c r="F15" s="14"/>
    </row>
    <row r="16" spans="1:6" ht="15.75" thickBot="1">
      <c r="A16" s="57" t="s">
        <v>33</v>
      </c>
      <c r="B16" s="47">
        <v>5</v>
      </c>
      <c r="C16" s="47">
        <v>6</v>
      </c>
      <c r="D16" s="47">
        <v>1</v>
      </c>
      <c r="E16" s="47">
        <v>20</v>
      </c>
      <c r="F16" s="14"/>
    </row>
    <row r="17" spans="1:6" ht="15.75" thickBot="1">
      <c r="A17" s="57" t="s">
        <v>34</v>
      </c>
      <c r="B17" s="47">
        <v>0</v>
      </c>
      <c r="C17" s="47">
        <v>0</v>
      </c>
      <c r="D17" s="47">
        <v>0</v>
      </c>
      <c r="E17" s="47">
        <v>0</v>
      </c>
      <c r="F17" s="14"/>
    </row>
    <row r="18" spans="1:6" ht="15.75" thickBot="1">
      <c r="A18" s="57" t="s">
        <v>35</v>
      </c>
      <c r="B18" s="47">
        <v>0</v>
      </c>
      <c r="C18" s="47">
        <v>0</v>
      </c>
      <c r="D18" s="47">
        <v>0</v>
      </c>
      <c r="E18" s="47">
        <v>0</v>
      </c>
      <c r="F18" s="14"/>
    </row>
    <row r="19" spans="1:6" ht="15.75" thickBot="1">
      <c r="A19" s="57" t="s">
        <v>36</v>
      </c>
      <c r="B19" s="47">
        <v>6</v>
      </c>
      <c r="C19" s="47">
        <v>13</v>
      </c>
      <c r="D19" s="47">
        <v>7</v>
      </c>
      <c r="E19" s="47">
        <v>116.67</v>
      </c>
      <c r="F19" s="14"/>
    </row>
    <row r="20" spans="1:6" ht="15.75" thickBot="1">
      <c r="A20" s="57" t="s">
        <v>37</v>
      </c>
      <c r="B20" s="47">
        <v>12</v>
      </c>
      <c r="C20" s="47">
        <v>12</v>
      </c>
      <c r="D20" s="47">
        <v>0</v>
      </c>
      <c r="E20" s="47">
        <v>0</v>
      </c>
      <c r="F20" s="14"/>
    </row>
    <row r="21" spans="1:6" ht="15.75" thickBot="1">
      <c r="A21" s="57" t="s">
        <v>38</v>
      </c>
      <c r="B21" s="47">
        <v>20</v>
      </c>
      <c r="C21" s="47">
        <v>20</v>
      </c>
      <c r="D21" s="47">
        <v>0</v>
      </c>
      <c r="E21" s="47">
        <v>0</v>
      </c>
      <c r="F21" s="14"/>
    </row>
    <row r="22" spans="1:6" ht="15.75" thickBot="1">
      <c r="A22" s="57" t="s">
        <v>39</v>
      </c>
      <c r="B22" s="47" t="s">
        <v>205</v>
      </c>
      <c r="C22" s="47" t="s">
        <v>206</v>
      </c>
      <c r="D22" s="49"/>
      <c r="E22" s="49"/>
      <c r="F22" s="14"/>
    </row>
    <row r="23" spans="1:6" ht="15.75" thickBot="1">
      <c r="A23" s="57" t="s">
        <v>40</v>
      </c>
      <c r="B23" s="47">
        <v>1243</v>
      </c>
      <c r="C23" s="47">
        <v>1438</v>
      </c>
      <c r="D23" s="49"/>
      <c r="E23" s="49"/>
      <c r="F23" s="14"/>
    </row>
    <row r="24" spans="1:6" ht="15.75" thickBot="1">
      <c r="A24" s="57" t="s">
        <v>41</v>
      </c>
      <c r="B24" s="47" t="s">
        <v>211</v>
      </c>
      <c r="C24" s="47" t="s">
        <v>212</v>
      </c>
      <c r="D24" s="47">
        <v>6340</v>
      </c>
      <c r="E24" s="47">
        <v>13.2</v>
      </c>
      <c r="F24" s="14"/>
    </row>
    <row r="25" spans="1:6" ht="15.75" thickBot="1">
      <c r="A25" s="57" t="s">
        <v>42</v>
      </c>
      <c r="B25" s="47">
        <v>1243</v>
      </c>
      <c r="C25" s="47">
        <v>1438</v>
      </c>
      <c r="D25" s="47">
        <v>195</v>
      </c>
      <c r="E25" s="47">
        <v>16.4</v>
      </c>
      <c r="F25" s="14"/>
    </row>
    <row r="26" spans="1:6" ht="15.75" thickBot="1">
      <c r="A26" s="57" t="s">
        <v>43</v>
      </c>
      <c r="B26" s="47">
        <v>1</v>
      </c>
      <c r="C26" s="47">
        <v>2</v>
      </c>
      <c r="D26" s="47">
        <v>1</v>
      </c>
      <c r="E26" s="47">
        <v>50</v>
      </c>
      <c r="F26" s="14"/>
    </row>
    <row r="27" spans="1:6" ht="15.75" thickBot="1">
      <c r="A27" s="57" t="s">
        <v>44</v>
      </c>
      <c r="B27" s="47">
        <v>25</v>
      </c>
      <c r="C27" s="47">
        <v>56</v>
      </c>
      <c r="D27" s="47">
        <v>31</v>
      </c>
      <c r="E27" s="47">
        <v>124</v>
      </c>
      <c r="F27" s="14"/>
    </row>
    <row r="28" spans="1:6" ht="15.75" thickBot="1">
      <c r="A28" s="57" t="s">
        <v>45</v>
      </c>
      <c r="B28" s="47">
        <v>1</v>
      </c>
      <c r="C28" s="47">
        <v>1</v>
      </c>
      <c r="D28" s="47">
        <v>0</v>
      </c>
      <c r="E28" s="47">
        <v>0</v>
      </c>
      <c r="F28" s="14"/>
    </row>
    <row r="29" spans="1:6" ht="15.75" thickBot="1">
      <c r="A29" s="57" t="s">
        <v>46</v>
      </c>
      <c r="B29" s="47">
        <v>1</v>
      </c>
      <c r="C29" s="47">
        <v>1</v>
      </c>
      <c r="D29" s="47">
        <v>0</v>
      </c>
      <c r="E29" s="47">
        <v>0</v>
      </c>
      <c r="F29" s="14"/>
    </row>
    <row r="30" spans="1:6" ht="15.75" thickBot="1">
      <c r="A30" s="57" t="s">
        <v>47</v>
      </c>
      <c r="B30" s="47">
        <v>2</v>
      </c>
      <c r="C30" s="47">
        <v>2</v>
      </c>
      <c r="D30" s="47">
        <v>0</v>
      </c>
      <c r="E30" s="47">
        <v>0</v>
      </c>
      <c r="F30" s="14"/>
    </row>
    <row r="31" spans="1:5" ht="15.75" thickBot="1">
      <c r="A31" s="30"/>
      <c r="B31" s="47">
        <v>1</v>
      </c>
      <c r="C31" s="47">
        <v>1</v>
      </c>
      <c r="D31" s="47">
        <v>0</v>
      </c>
      <c r="E31" s="47">
        <v>0</v>
      </c>
    </row>
    <row r="32" spans="1:5" ht="15.75" thickBot="1">
      <c r="A32" s="58" t="s">
        <v>74</v>
      </c>
      <c r="B32" s="47">
        <v>1</v>
      </c>
      <c r="C32" s="47">
        <v>1</v>
      </c>
      <c r="D32" s="47">
        <v>0</v>
      </c>
      <c r="E32" s="47">
        <v>0</v>
      </c>
    </row>
    <row r="33" spans="1:6" ht="15">
      <c r="A33" s="59" t="s">
        <v>3</v>
      </c>
      <c r="B33" s="49" t="s">
        <v>209</v>
      </c>
      <c r="C33" s="49" t="s">
        <v>210</v>
      </c>
      <c r="D33" s="56" t="s">
        <v>6</v>
      </c>
      <c r="E33" s="56" t="s">
        <v>7</v>
      </c>
      <c r="F33" s="17" t="s">
        <v>8</v>
      </c>
    </row>
    <row r="34" spans="1:6" ht="15.75" thickBot="1">
      <c r="A34" s="57" t="s">
        <v>49</v>
      </c>
      <c r="B34" s="47">
        <v>8</v>
      </c>
      <c r="C34" s="47">
        <v>9</v>
      </c>
      <c r="D34" s="47">
        <v>1</v>
      </c>
      <c r="E34" s="47">
        <v>12.5</v>
      </c>
      <c r="F34" s="14"/>
    </row>
    <row r="35" spans="1:6" ht="15.75" thickBot="1">
      <c r="A35" s="57" t="s">
        <v>48</v>
      </c>
      <c r="B35" s="47">
        <v>324</v>
      </c>
      <c r="C35" s="47">
        <v>368</v>
      </c>
      <c r="D35" s="47">
        <v>44</v>
      </c>
      <c r="E35" s="47">
        <v>13.58</v>
      </c>
      <c r="F35" s="14"/>
    </row>
    <row r="36" spans="1:6" ht="15.75" thickBot="1">
      <c r="A36" s="57" t="s">
        <v>50</v>
      </c>
      <c r="B36" s="47">
        <v>13.81</v>
      </c>
      <c r="C36" s="47">
        <v>16.06</v>
      </c>
      <c r="D36" s="47">
        <v>2.25</v>
      </c>
      <c r="E36" s="47">
        <v>16.29</v>
      </c>
      <c r="F36" s="14"/>
    </row>
    <row r="37" spans="1:6" ht="15.75" thickBot="1">
      <c r="A37" s="57" t="s">
        <v>51</v>
      </c>
      <c r="B37" s="47">
        <v>216</v>
      </c>
      <c r="C37" s="47">
        <v>224</v>
      </c>
      <c r="D37" s="47">
        <v>8</v>
      </c>
      <c r="E37" s="47">
        <v>3.7</v>
      </c>
      <c r="F37" s="14"/>
    </row>
    <row r="38" spans="1:6" ht="15.75" thickBot="1">
      <c r="A38" s="57" t="s">
        <v>52</v>
      </c>
      <c r="B38" s="47">
        <v>45.86</v>
      </c>
      <c r="C38" s="47">
        <v>61.54</v>
      </c>
      <c r="D38" s="47">
        <v>15.68</v>
      </c>
      <c r="E38" s="47">
        <v>34.19</v>
      </c>
      <c r="F38" s="14"/>
    </row>
    <row r="39" spans="1:6" ht="15.75" thickBot="1">
      <c r="A39" s="57" t="s">
        <v>53</v>
      </c>
      <c r="B39" s="47">
        <v>47</v>
      </c>
      <c r="C39" s="47">
        <v>55</v>
      </c>
      <c r="D39" s="47">
        <v>8</v>
      </c>
      <c r="E39" s="47">
        <v>17.02</v>
      </c>
      <c r="F39" s="14"/>
    </row>
    <row r="40" spans="1:6" ht="15.75" thickBot="1">
      <c r="A40" s="57" t="s">
        <v>54</v>
      </c>
      <c r="B40" s="47">
        <v>94</v>
      </c>
      <c r="C40" s="47">
        <v>110</v>
      </c>
      <c r="D40" s="47">
        <v>16</v>
      </c>
      <c r="E40" s="47">
        <v>17.02</v>
      </c>
      <c r="F40" s="14"/>
    </row>
    <row r="41" spans="1:5" ht="15">
      <c r="A41" s="30"/>
      <c r="B41" s="51"/>
      <c r="C41" s="51"/>
      <c r="D41" s="51"/>
      <c r="E41" s="51"/>
    </row>
    <row r="42" spans="1:5" ht="15">
      <c r="A42" s="58" t="s">
        <v>188</v>
      </c>
      <c r="B42" s="51"/>
      <c r="C42" s="51"/>
      <c r="D42" s="51"/>
      <c r="E42" s="51"/>
    </row>
    <row r="43" spans="1:6" ht="15">
      <c r="A43" s="59" t="s">
        <v>3</v>
      </c>
      <c r="B43" s="49" t="s">
        <v>209</v>
      </c>
      <c r="C43" s="49" t="s">
        <v>210</v>
      </c>
      <c r="D43" s="56" t="s">
        <v>6</v>
      </c>
      <c r="E43" s="56" t="s">
        <v>7</v>
      </c>
      <c r="F43" s="17" t="s">
        <v>8</v>
      </c>
    </row>
    <row r="44" spans="1:6" ht="15.75" thickBot="1">
      <c r="A44" s="57" t="s">
        <v>182</v>
      </c>
      <c r="B44" s="47">
        <v>1</v>
      </c>
      <c r="C44" s="47">
        <v>1</v>
      </c>
      <c r="D44" s="47">
        <v>0</v>
      </c>
      <c r="E44" s="47">
        <v>0</v>
      </c>
      <c r="F44" s="18"/>
    </row>
    <row r="45" spans="1:6" ht="15.75" thickBot="1">
      <c r="A45" s="57" t="s">
        <v>183</v>
      </c>
      <c r="B45" s="47">
        <v>36</v>
      </c>
      <c r="C45" s="47">
        <v>36</v>
      </c>
      <c r="D45" s="47">
        <v>0</v>
      </c>
      <c r="E45" s="47">
        <v>0</v>
      </c>
      <c r="F45" s="18"/>
    </row>
    <row r="46" spans="1:6" ht="15.75" thickBot="1">
      <c r="A46" s="57" t="s">
        <v>184</v>
      </c>
      <c r="B46" s="47">
        <v>19</v>
      </c>
      <c r="C46" s="47">
        <v>19</v>
      </c>
      <c r="D46" s="47">
        <v>0</v>
      </c>
      <c r="E46" s="47">
        <v>0</v>
      </c>
      <c r="F46" s="18"/>
    </row>
    <row r="47" spans="1:6" ht="15.75" thickBot="1">
      <c r="A47" s="57" t="s">
        <v>185</v>
      </c>
      <c r="B47" s="47">
        <v>1</v>
      </c>
      <c r="C47" s="47">
        <v>2</v>
      </c>
      <c r="D47" s="47">
        <v>1</v>
      </c>
      <c r="E47" s="47">
        <v>100</v>
      </c>
      <c r="F47" s="18"/>
    </row>
    <row r="48" spans="1:6" ht="15.75" thickBot="1">
      <c r="A48" s="57" t="s">
        <v>186</v>
      </c>
      <c r="B48" s="47">
        <v>8</v>
      </c>
      <c r="C48" s="47">
        <v>8</v>
      </c>
      <c r="D48" s="47">
        <v>0</v>
      </c>
      <c r="E48" s="47">
        <v>0</v>
      </c>
      <c r="F48" s="18"/>
    </row>
    <row r="49" spans="1:6" ht="15.75" thickBot="1">
      <c r="A49" s="57" t="s">
        <v>187</v>
      </c>
      <c r="B49" s="47">
        <v>1</v>
      </c>
      <c r="C49" s="47">
        <v>2</v>
      </c>
      <c r="D49" s="47">
        <v>1</v>
      </c>
      <c r="E49" s="47">
        <v>100</v>
      </c>
      <c r="F49" s="18"/>
    </row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="130" zoomScaleNormal="130" zoomScalePageLayoutView="0" workbookViewId="0" topLeftCell="A13">
      <selection activeCell="B17" sqref="B17:E25"/>
    </sheetView>
  </sheetViews>
  <sheetFormatPr defaultColWidth="9.00390625" defaultRowHeight="13.5"/>
  <cols>
    <col min="1" max="1" width="50.375" style="1" customWidth="1"/>
    <col min="2" max="2" width="7.375" style="1" customWidth="1"/>
    <col min="3" max="3" width="10.00390625" style="1" customWidth="1"/>
    <col min="4" max="4" width="8.25390625" style="1" customWidth="1"/>
    <col min="5" max="5" width="8.625" style="1" customWidth="1"/>
    <col min="6" max="6" width="5.125" style="1" customWidth="1"/>
    <col min="7" max="16384" width="8.875" style="1" customWidth="1"/>
  </cols>
  <sheetData>
    <row r="1" spans="1:6" ht="20.25">
      <c r="A1" s="68" t="s">
        <v>13</v>
      </c>
      <c r="B1" s="68"/>
      <c r="C1" s="68"/>
      <c r="D1" s="68"/>
      <c r="E1" s="68"/>
      <c r="F1" s="68"/>
    </row>
    <row r="2" ht="14.25">
      <c r="A2" s="65" t="s">
        <v>234</v>
      </c>
    </row>
    <row r="3" ht="14.25">
      <c r="A3" s="65" t="s">
        <v>235</v>
      </c>
    </row>
    <row r="4" ht="14.25">
      <c r="A4" s="1" t="s">
        <v>2</v>
      </c>
    </row>
    <row r="6" spans="1:6" ht="14.25">
      <c r="A6" s="19" t="s">
        <v>75</v>
      </c>
      <c r="B6" s="20"/>
      <c r="C6" s="20"/>
      <c r="D6" s="20"/>
      <c r="E6" s="20"/>
      <c r="F6" s="20"/>
    </row>
    <row r="7" spans="1:6" ht="15">
      <c r="A7" s="9" t="s">
        <v>3</v>
      </c>
      <c r="B7" s="5" t="s">
        <v>209</v>
      </c>
      <c r="C7" s="5" t="s">
        <v>210</v>
      </c>
      <c r="D7" s="9" t="s">
        <v>6</v>
      </c>
      <c r="E7" s="9" t="s">
        <v>7</v>
      </c>
      <c r="F7" s="9" t="s">
        <v>8</v>
      </c>
    </row>
    <row r="8" spans="1:6" ht="15" thickBot="1">
      <c r="A8" s="14" t="s">
        <v>55</v>
      </c>
      <c r="B8" s="60">
        <v>320</v>
      </c>
      <c r="C8" s="60">
        <v>268</v>
      </c>
      <c r="D8" s="60">
        <v>-52</v>
      </c>
      <c r="E8" s="60">
        <v>-16.25</v>
      </c>
      <c r="F8" s="9"/>
    </row>
    <row r="9" spans="1:6" ht="15" thickBot="1">
      <c r="A9" s="14" t="s">
        <v>56</v>
      </c>
      <c r="B9" s="61">
        <v>0.4134</v>
      </c>
      <c r="C9" s="61">
        <v>0.4</v>
      </c>
      <c r="D9" s="61">
        <v>-0.0134</v>
      </c>
      <c r="E9" s="60">
        <v>-3.4</v>
      </c>
      <c r="F9" s="9"/>
    </row>
    <row r="10" spans="1:6" ht="15" thickBot="1">
      <c r="A10" s="14" t="s">
        <v>57</v>
      </c>
      <c r="B10" s="60">
        <v>774</v>
      </c>
      <c r="C10" s="60">
        <v>671</v>
      </c>
      <c r="D10" s="60">
        <v>-103</v>
      </c>
      <c r="E10" s="60">
        <v>-13.3</v>
      </c>
      <c r="F10" s="9"/>
    </row>
    <row r="11" spans="1:6" ht="15" thickBot="1">
      <c r="A11" s="14" t="s">
        <v>58</v>
      </c>
      <c r="B11" s="66">
        <v>550</v>
      </c>
      <c r="C11" s="66">
        <v>665</v>
      </c>
      <c r="D11" s="66">
        <v>115</v>
      </c>
      <c r="E11" s="66">
        <v>20.9</v>
      </c>
      <c r="F11" s="9"/>
    </row>
    <row r="12" spans="1:6" ht="15" thickBot="1">
      <c r="A12" s="14" t="s">
        <v>59</v>
      </c>
      <c r="B12" s="60">
        <v>15</v>
      </c>
      <c r="C12" s="60">
        <v>10</v>
      </c>
      <c r="D12" s="60">
        <v>-5</v>
      </c>
      <c r="E12" s="60">
        <v>-33.3</v>
      </c>
      <c r="F12" s="9"/>
    </row>
    <row r="13" spans="1:6" ht="15" thickBot="1">
      <c r="A13" s="14" t="s">
        <v>60</v>
      </c>
      <c r="B13" s="60">
        <v>213</v>
      </c>
      <c r="C13" s="60">
        <v>85</v>
      </c>
      <c r="D13" s="60">
        <v>-128</v>
      </c>
      <c r="E13" s="60">
        <v>-60.9</v>
      </c>
      <c r="F13" s="9"/>
    </row>
    <row r="14" spans="2:5" ht="14.25">
      <c r="B14" s="62"/>
      <c r="C14" s="62"/>
      <c r="D14" s="62"/>
      <c r="E14" s="62"/>
    </row>
    <row r="15" spans="1:5" ht="14.25">
      <c r="A15" s="15" t="s">
        <v>76</v>
      </c>
      <c r="B15" s="62"/>
      <c r="C15" s="62"/>
      <c r="D15" s="62"/>
      <c r="E15" s="62"/>
    </row>
    <row r="16" spans="1:6" ht="15">
      <c r="A16" s="9" t="s">
        <v>3</v>
      </c>
      <c r="B16" s="25" t="s">
        <v>209</v>
      </c>
      <c r="C16" s="25" t="s">
        <v>210</v>
      </c>
      <c r="D16" s="63" t="s">
        <v>6</v>
      </c>
      <c r="E16" s="63" t="s">
        <v>7</v>
      </c>
      <c r="F16" s="9" t="s">
        <v>8</v>
      </c>
    </row>
    <row r="17" spans="1:6" ht="14.25">
      <c r="A17" s="14" t="s">
        <v>61</v>
      </c>
      <c r="B17" s="63" t="s">
        <v>208</v>
      </c>
      <c r="C17" s="63" t="s">
        <v>207</v>
      </c>
      <c r="D17" s="63">
        <v>84</v>
      </c>
      <c r="E17" s="63">
        <v>0.5</v>
      </c>
      <c r="F17" s="14"/>
    </row>
    <row r="18" spans="1:6" ht="14.25">
      <c r="A18" s="14" t="s">
        <v>62</v>
      </c>
      <c r="B18" s="63">
        <v>150</v>
      </c>
      <c r="C18" s="63">
        <v>150</v>
      </c>
      <c r="D18" s="63">
        <v>0</v>
      </c>
      <c r="E18" s="63">
        <v>0</v>
      </c>
      <c r="F18" s="14"/>
    </row>
    <row r="19" spans="1:6" ht="14.25">
      <c r="A19" s="14" t="s">
        <v>63</v>
      </c>
      <c r="B19" s="63">
        <v>15</v>
      </c>
      <c r="C19" s="63">
        <v>16</v>
      </c>
      <c r="D19" s="63">
        <v>1</v>
      </c>
      <c r="E19" s="63">
        <v>5.2</v>
      </c>
      <c r="F19" s="14"/>
    </row>
    <row r="20" spans="1:6" ht="14.25">
      <c r="A20" s="14" t="s">
        <v>64</v>
      </c>
      <c r="B20" s="63">
        <v>750</v>
      </c>
      <c r="C20" s="63">
        <v>900</v>
      </c>
      <c r="D20" s="63">
        <v>150</v>
      </c>
      <c r="E20" s="63">
        <v>16.5</v>
      </c>
      <c r="F20" s="14"/>
    </row>
    <row r="21" spans="1:6" ht="15" thickBot="1">
      <c r="A21" s="14" t="s">
        <v>65</v>
      </c>
      <c r="B21" s="67">
        <v>12</v>
      </c>
      <c r="C21" s="67">
        <v>14</v>
      </c>
      <c r="D21" s="67">
        <v>2</v>
      </c>
      <c r="E21" s="63">
        <v>14.2</v>
      </c>
      <c r="F21" s="14"/>
    </row>
    <row r="22" spans="1:6" ht="14.25">
      <c r="A22" s="14" t="s">
        <v>66</v>
      </c>
      <c r="B22" s="63">
        <v>3</v>
      </c>
      <c r="C22" s="63">
        <v>3</v>
      </c>
      <c r="D22" s="63">
        <v>0</v>
      </c>
      <c r="E22" s="63">
        <v>0</v>
      </c>
      <c r="F22" s="14"/>
    </row>
    <row r="23" spans="1:6" ht="14.25">
      <c r="A23" s="14" t="s">
        <v>67</v>
      </c>
      <c r="B23" s="63">
        <v>600</v>
      </c>
      <c r="C23" s="63">
        <v>600</v>
      </c>
      <c r="D23" s="63">
        <v>0</v>
      </c>
      <c r="E23" s="63">
        <v>0</v>
      </c>
      <c r="F23" s="14"/>
    </row>
    <row r="24" spans="1:6" ht="14.25">
      <c r="A24" s="14" t="s">
        <v>68</v>
      </c>
      <c r="B24" s="63">
        <v>25</v>
      </c>
      <c r="C24" s="63">
        <v>28</v>
      </c>
      <c r="D24" s="63">
        <v>3</v>
      </c>
      <c r="E24" s="63">
        <v>1.2</v>
      </c>
      <c r="F24" s="14"/>
    </row>
    <row r="25" spans="1:6" ht="14.25">
      <c r="A25" s="14" t="s">
        <v>69</v>
      </c>
      <c r="B25" s="63">
        <v>1135</v>
      </c>
      <c r="C25" s="63">
        <v>1208</v>
      </c>
      <c r="D25" s="63">
        <v>73</v>
      </c>
      <c r="E25" s="63">
        <v>6.5</v>
      </c>
      <c r="F25" s="14"/>
    </row>
    <row r="26" spans="2:5" ht="14.25">
      <c r="B26" s="62"/>
      <c r="C26" s="62"/>
      <c r="D26" s="62"/>
      <c r="E26" s="62"/>
    </row>
    <row r="27" spans="1:5" ht="14.25">
      <c r="A27" s="16" t="s">
        <v>189</v>
      </c>
      <c r="B27" s="62"/>
      <c r="C27" s="62"/>
      <c r="D27" s="62"/>
      <c r="E27" s="62"/>
    </row>
    <row r="28" spans="1:6" ht="15">
      <c r="A28" s="17" t="s">
        <v>3</v>
      </c>
      <c r="B28" s="25" t="s">
        <v>209</v>
      </c>
      <c r="C28" s="25" t="s">
        <v>210</v>
      </c>
      <c r="D28" s="64" t="s">
        <v>6</v>
      </c>
      <c r="E28" s="64" t="s">
        <v>7</v>
      </c>
      <c r="F28" s="17" t="s">
        <v>8</v>
      </c>
    </row>
    <row r="29" spans="1:6" ht="14.25">
      <c r="A29" s="14" t="s">
        <v>190</v>
      </c>
      <c r="B29" s="63">
        <v>0</v>
      </c>
      <c r="C29" s="63">
        <v>0</v>
      </c>
      <c r="D29" s="63">
        <v>0</v>
      </c>
      <c r="E29" s="63">
        <v>0</v>
      </c>
      <c r="F29" s="14"/>
    </row>
    <row r="30" spans="1:6" ht="14.25">
      <c r="A30" s="14" t="s">
        <v>191</v>
      </c>
      <c r="B30" s="63">
        <v>0</v>
      </c>
      <c r="C30" s="63">
        <v>0</v>
      </c>
      <c r="D30" s="63">
        <v>0</v>
      </c>
      <c r="E30" s="63">
        <v>0</v>
      </c>
      <c r="F30" s="14"/>
    </row>
    <row r="31" spans="1:6" ht="14.25">
      <c r="A31" s="14" t="s">
        <v>192</v>
      </c>
      <c r="B31" s="63">
        <v>0</v>
      </c>
      <c r="C31" s="63">
        <v>0</v>
      </c>
      <c r="D31" s="63">
        <v>0</v>
      </c>
      <c r="E31" s="63">
        <v>0</v>
      </c>
      <c r="F31" s="14"/>
    </row>
    <row r="32" spans="1:6" ht="14.25">
      <c r="A32" s="14" t="s">
        <v>193</v>
      </c>
      <c r="B32" s="63">
        <v>535</v>
      </c>
      <c r="C32" s="63">
        <v>566</v>
      </c>
      <c r="D32" s="63">
        <v>31</v>
      </c>
      <c r="E32" s="63">
        <v>6.3</v>
      </c>
      <c r="F32" s="14"/>
    </row>
    <row r="33" spans="1:6" ht="14.25">
      <c r="A33" s="14" t="s">
        <v>194</v>
      </c>
      <c r="B33" s="63">
        <v>535</v>
      </c>
      <c r="C33" s="63">
        <v>566</v>
      </c>
      <c r="D33" s="63">
        <v>31</v>
      </c>
      <c r="E33" s="63">
        <v>6.3</v>
      </c>
      <c r="F33" s="14"/>
    </row>
    <row r="34" spans="1:6" ht="14.25">
      <c r="A34" s="14" t="s">
        <v>195</v>
      </c>
      <c r="B34" s="63">
        <v>0</v>
      </c>
      <c r="C34" s="63">
        <v>0</v>
      </c>
      <c r="D34" s="63">
        <v>0</v>
      </c>
      <c r="E34" s="63">
        <v>0</v>
      </c>
      <c r="F34" s="14"/>
    </row>
    <row r="35" spans="1:6" ht="14.25">
      <c r="A35" s="14" t="s">
        <v>196</v>
      </c>
      <c r="B35" s="63">
        <v>2</v>
      </c>
      <c r="C35" s="63">
        <v>2</v>
      </c>
      <c r="D35" s="63">
        <v>0</v>
      </c>
      <c r="E35" s="63">
        <v>0</v>
      </c>
      <c r="F35" s="14"/>
    </row>
    <row r="36" spans="1:6" ht="14.25">
      <c r="A36" s="14" t="s">
        <v>197</v>
      </c>
      <c r="B36" s="63">
        <v>5</v>
      </c>
      <c r="C36" s="63">
        <v>7</v>
      </c>
      <c r="D36" s="63">
        <v>2</v>
      </c>
      <c r="E36" s="63">
        <v>40</v>
      </c>
      <c r="F36" s="1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HOME</cp:lastModifiedBy>
  <cp:lastPrinted>2016-10-19T04:27:25Z</cp:lastPrinted>
  <dcterms:created xsi:type="dcterms:W3CDTF">2016-04-26T07:36:29Z</dcterms:created>
  <dcterms:modified xsi:type="dcterms:W3CDTF">2016-11-30T13:53:59Z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